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s" sheetId="1" r:id="rId4"/>
    <sheet state="visible" name="Instrucciónes de uso" sheetId="2" r:id="rId5"/>
    <sheet state="visible" name=" Evaluación" sheetId="3" r:id="rId6"/>
    <sheet state="visible" name="Prueba Piloto Producción" sheetId="4" r:id="rId7"/>
    <sheet state="visible" name="RESULTADOS GENERALES" sheetId="5" r:id="rId8"/>
    <sheet state="visible" name="RESULTADOS POR PROCESOS" sheetId="6" r:id="rId9"/>
  </sheets>
  <definedNames>
    <definedName hidden="1" localSheetId="2" name="_xlnm._FilterDatabase">' Evaluación'!$J$6:$J$15</definedName>
    <definedName hidden="1" localSheetId="3" name="_xlnm._FilterDatabase">'Prueba Piloto Producción'!$J$6:$J$15</definedName>
    <definedName hidden="1" localSheetId="2" name="Z_91AA39B4_E747_4E97_8D94_922EE571D85C_.wvu.FilterData">' Evaluación'!$L$6:$L$14</definedName>
    <definedName hidden="1" localSheetId="3" name="Z_91AA39B4_E747_4E97_8D94_922EE571D85C_.wvu.FilterData">'Prueba Piloto Producción'!$L$6:$L$14</definedName>
  </definedNames>
  <calcPr/>
  <customWorkbookViews>
    <customWorkbookView activeSheetId="0" maximized="1" windowHeight="0" windowWidth="0" guid="{91AA39B4-E747-4E97-8D94-922EE571D85C}" name="Filtro 1"/>
  </customWorkbookViews>
</workbook>
</file>

<file path=xl/sharedStrings.xml><?xml version="1.0" encoding="utf-8"?>
<sst xmlns="http://schemas.openxmlformats.org/spreadsheetml/2006/main" count="1938" uniqueCount="452">
  <si>
    <t xml:space="preserve">HERRAMIENTA PARA LA MEDICIÓN DEL DESEMPEÑO DEL SISTEMA GESTIÓN DE CALIDAD </t>
  </si>
  <si>
    <t>NOMBRE DE LA ENTIDAD</t>
  </si>
  <si>
    <t>NIT</t>
  </si>
  <si>
    <t>LOGO</t>
  </si>
  <si>
    <t>Rayos x Tecnologia radiologica S.A.S</t>
  </si>
  <si>
    <t>890937448-7</t>
  </si>
  <si>
    <t>FECHA DE DILIGENCIAMIENTO</t>
  </si>
  <si>
    <t xml:space="preserve">NOMBRE DE QUIEN DILIGENCIA </t>
  </si>
  <si>
    <t xml:space="preserve">Camila Ramirez </t>
  </si>
  <si>
    <t>CORREO ELECTRONICO</t>
  </si>
  <si>
    <t>NÚMERO DE CONTACTO</t>
  </si>
  <si>
    <t>calidad@rtr.com.co</t>
  </si>
  <si>
    <t>OBSERVACIONES</t>
  </si>
  <si>
    <t>Este proceso esta enfocado en realizar una autoevaluaciòn y autoinspecciòn al proceso de PRODUCCIÒN, con el fin de encontrar posibles virtudes y posibles acciones de mejora continua</t>
  </si>
  <si>
    <t>INSTRUCCIONES PARA EL USO DE LA HERRAMIENTA</t>
  </si>
  <si>
    <t xml:space="preserve">OBJETIVO </t>
  </si>
  <si>
    <t>Realizar la evaluación del desempeño del sistema de gestión de calidad , basado en la norma ISO 9001 2015 e ISO 9002 2015</t>
  </si>
  <si>
    <t xml:space="preserve">ALCANCE </t>
  </si>
  <si>
    <t xml:space="preserve">Organizaciones las cuales tengan implementado un SGC basado en la norma ISO 9001:2015 </t>
  </si>
  <si>
    <t>REQUISITOS PARA LA APLICACIÓN DE LA HERRAMIENTA</t>
  </si>
  <si>
    <t xml:space="preserve">Que la organización tenga implementado un SGC implementado </t>
  </si>
  <si>
    <t>La persona encargada de realizar la evaluación y utilización de la herramienta debe contar con conocimientos y experiencia en la norma ISO 9001:2015</t>
  </si>
  <si>
    <t xml:space="preserve">El sistema de gestión de calidad este implementado minimo 6 meses atras </t>
  </si>
  <si>
    <t>La persona encargada del diligenciamiento debe de ser una persona observadora, objetiva, analitica y etico</t>
  </si>
  <si>
    <t>INSTRUCCIONES</t>
  </si>
  <si>
    <t>Lea las instrucciones atentamente antes de proceder a rellenar algun campo</t>
  </si>
  <si>
    <r>
      <rPr>
        <rFont val="Arial"/>
        <color rgb="FF000000"/>
      </rPr>
      <t xml:space="preserve">Rellene TODOS los datos requeridos en la pestaña nùmero 2 </t>
    </r>
    <r>
      <rPr>
        <rFont val="Arial"/>
        <b/>
        <color rgb="FF000000"/>
      </rPr>
      <t>"DATOS"</t>
    </r>
  </si>
  <si>
    <r>
      <rPr>
        <rFont val="Arial"/>
        <color theme="1"/>
      </rPr>
      <t xml:space="preserve">En la pestaña denominada </t>
    </r>
    <r>
      <rPr>
        <rFont val="Arial"/>
        <b/>
        <color theme="1"/>
      </rPr>
      <t xml:space="preserve">"EVALUACIÓN" , </t>
    </r>
    <r>
      <rPr>
        <rFont val="Arial"/>
        <color theme="1"/>
      </rPr>
      <t xml:space="preserve">lea inicialmente los campos destinados como " la organización debe" </t>
    </r>
  </si>
  <si>
    <t>Una vez se haya realizado la lectura anterior, se lee y entiende los criterios de evaluación destinados para cada requisito</t>
  </si>
  <si>
    <t>Adicional a esta información las 2 columnas siguientes le brindaran información del proceso y  parte del ciclo PHVA  que puede ser aplicable dicho requisito</t>
  </si>
  <si>
    <t>La persona encargada de realizar la evaluación procede a llenar las columnas siguientes que hacen referencia al ESTADO del requisito a evaluar, es decir, si dicho requisito esta sin iniciar, en proceso o terminado.</t>
  </si>
  <si>
    <t xml:space="preserve">Siguiente a esto, se procede a designar el nivel de cumplimiento donde:                                                                                                                                                                                                                                                                                                                                  0%: NO está definido, NO está implementado, NO se realiza seguimiento, NO se mejora ni
actualiza               
25%: Se encuentra definido, pero NO se implementa, NO se realiza seguimiento y
actualización, NO se mejora.
50%: Se encuentra definido e implementado, pero NO se realiza seguimiento y actualización,
NO se realizan mejoras.
75%: Está definido e implementado, se realiza seguimiento, pero no se realiza actualización o
mejora.
100%: Está definido, implementado, se hace seguimiento y actualización y se mejora.
</t>
  </si>
  <si>
    <t xml:space="preserve">EVALUACIÓN DE DESEMPEÑO </t>
  </si>
  <si>
    <t xml:space="preserve">RESPONSABLE </t>
  </si>
  <si>
    <t>4. CONTEXTO DE LA ORGANIZACIÓN</t>
  </si>
  <si>
    <t>4.1 COMPRENSIÓN DE LA ORGANIZACIÓN Y DE SU CONTEXTO</t>
  </si>
  <si>
    <t xml:space="preserve">CRITERIOS DE EVALUACIÓN </t>
  </si>
  <si>
    <t xml:space="preserve">CICLO PHVA </t>
  </si>
  <si>
    <t xml:space="preserve">PROCESO </t>
  </si>
  <si>
    <t>ESTADO</t>
  </si>
  <si>
    <t xml:space="preserve">NIVEL DE CUMPLIMIENTO </t>
  </si>
  <si>
    <t xml:space="preserve">HALLAZGOS ENCONTRADOS </t>
  </si>
  <si>
    <t>EVIDENCIAS</t>
  </si>
  <si>
    <t xml:space="preserve">LA ORGANIZACIÓN DEBE: </t>
  </si>
  <si>
    <t xml:space="preserve"> </t>
  </si>
  <si>
    <t>Determinar las cuestiones internas y externas que son pertinentes para el propósito y la dirección estratégica de la organización y  que pueden afectar la capacidad  para lograr los resultados previstos de su sistema de gestión de calidad</t>
  </si>
  <si>
    <t>Se tienen identificadas las cuestiones internas relativas a la organización (conocimientos, desempeño, recursos,aspectos humanos,etc)</t>
  </si>
  <si>
    <t>PLANEAR</t>
  </si>
  <si>
    <t>Gestión estratégica</t>
  </si>
  <si>
    <t>Se tienen identificadas las cuestiones externas relativas a la organización (factores economicos, sociales, técnologicos, de mercado,legales y reclamentarios)</t>
  </si>
  <si>
    <t>Se cuenta con metodología para el analisis del contexto interno y externo (Como DOFA, PESTEL, Fuerzas de Poter, Espina de pescado, etc) y se mantiene actualizado</t>
  </si>
  <si>
    <t>Se establece y implementa procesos para la identificación y ponderación de los riesgos y/o oportunidades relativos.</t>
  </si>
  <si>
    <t>Se establece, implementa y mantienen planes de acción para abordar posibles riesgos y/o oportunidades</t>
  </si>
  <si>
    <t>Realizar seguimiento y revisión de la información sobre cuestiones externas e internas</t>
  </si>
  <si>
    <t>La organización lleva a cabo revisiones de su contexto a intervalos planificados identificando nuevas cuestiones o cambios de estás</t>
  </si>
  <si>
    <t xml:space="preserve">La organización realiza un seguimiento de las acciones realizadas para abordar riesgos y/o oportunidades </t>
  </si>
  <si>
    <t>4.2 COMPRENSIÓN DE LAS NECESIDADES Y EXPECTATIVAS DE LAS PARTES INTERESADAS</t>
  </si>
  <si>
    <t>CICLO PHVA</t>
  </si>
  <si>
    <t>Determinar las partes interesadas que son pertinentes al sistema de gestión de calidad</t>
  </si>
  <si>
    <t>Se tienen identificadas las partes interesadas pertinentes que pueden tener un impacto en la capacidad de la organización para proporcionar productos o servicios que cumplan con los requisitos</t>
  </si>
  <si>
    <t>La organización desarrolla criterios para determinar las partes interesadas considerando posible influencia o impacto, capacidad para generar riesgo u oportunidades, y posible influencia en el mercado</t>
  </si>
  <si>
    <t>Determinar requisitos pertinentes de estas partes interesadas para el sistema de gestión de la calidad</t>
  </si>
  <si>
    <t>La organización entiende las necesidades y expectativas de las partes interesadas.</t>
  </si>
  <si>
    <t>Se identifican los requisitos para cumplir las necesidades y expectativas de  las partes interesadas</t>
  </si>
  <si>
    <t>Realizar seguimiento y revisión de la información sobre estas partes interesadas y sus requisitos pertinentes</t>
  </si>
  <si>
    <t xml:space="preserve">La organización lleva acabo seguimientos de los requisitos y información de estas partes interesadas </t>
  </si>
  <si>
    <t>La organización realiza planes de accion y seguimiento a las acciones realizadas para abordar riesgos y/o oportunidades</t>
  </si>
  <si>
    <t>Se realiza seguimiento, revisión, actualizaciones y cambios en la información y requisitos pertinentes</t>
  </si>
  <si>
    <t xml:space="preserve">4.3 DETERMINACIÓN DEL ALCANCE </t>
  </si>
  <si>
    <r>
      <rPr>
        <rFont val="Arial"/>
        <color theme="1"/>
        <sz val="10.0"/>
      </rPr>
      <t>Determinar los limites del SGC  para que este definido de manera que ayude</t>
    </r>
    <r>
      <rPr>
        <rFont val="Arial"/>
        <color theme="1"/>
        <sz val="10.0"/>
      </rPr>
      <t xml:space="preserve"> </t>
    </r>
    <r>
      <rPr>
        <rFont val="Arial"/>
        <color theme="1"/>
        <sz val="10.0"/>
      </rPr>
      <t>a la organización a cumplir los requisitos y los resultados previstos del sistema</t>
    </r>
  </si>
  <si>
    <t xml:space="preserve">El alcance se establece teniendo en cuenta las cuestiones externas y internas </t>
  </si>
  <si>
    <t xml:space="preserve">El alcance se establece con base a los requisitos de las partes interesadas </t>
  </si>
  <si>
    <t xml:space="preserve">El alcance se establece con base a los productos o servicios ofrecidos </t>
  </si>
  <si>
    <t>La organización establece los limites del sistema de SGC teniendo en cuenta factores como infraestructura, politicas, estrategias comerciales , funciones procesos,  etc</t>
  </si>
  <si>
    <t>Mantener el alcance como información documentada y disponible</t>
  </si>
  <si>
    <t>El sistema de gestión de calidad se encuentra disponible, documentado y actualizado</t>
  </si>
  <si>
    <t>4.4 SISTEMA DE GESTIÓN DE CALIDAD Y SUS PROCESOS</t>
  </si>
  <si>
    <t>Determinar los procesos necesarios para su sistema de gestión de calidad de acuerdo a la norma ISO 9001:2015</t>
  </si>
  <si>
    <t>La organización establece, implementa, mantiene y mejora continuamente los procesos necesarios y sus interacciones</t>
  </si>
  <si>
    <t>Determinar las entradas y salidas requeridas previstas de sus procesos y la secuencia e interacción de los mismos</t>
  </si>
  <si>
    <t>Se determina las entradas requeridas por los procesos teniendo en cuenta lo que se requiere para la implementación del proceso según lo planeado y las salidas previstas teniendo en cuenta lo que esperan los clientes o los procesos subsecuentes</t>
  </si>
  <si>
    <t xml:space="preserve">Determina secuencia e interacción de los procesos , teniendo en cuenta los vinculos de entradas y salidas y tiene métodos para proporcionar detalles de la secuencia e interacción de dicho proceso </t>
  </si>
  <si>
    <t>Determinar y aplicar criterios y métodos para realizar control, seguimiento y medición de los procesos</t>
  </si>
  <si>
    <t xml:space="preserve">Determina y aplica métodos para el control de los procesos y aplica criterios de seguimiento y medición </t>
  </si>
  <si>
    <t xml:space="preserve">Evalua todos los procesos teniendo en cuenta los datos de desempeño obtenidos mediante la revisión de criterios establecidos para el seguimiento y medición, e implementar cualquier cambio necesario </t>
  </si>
  <si>
    <t>Implementa todas las acciones necesarias para tratar los riesgos y oportunidades asociados con los procesos</t>
  </si>
  <si>
    <t>Designar recursos necesarios para la eficacia de sus procesos</t>
  </si>
  <si>
    <t>Determina los recursos necesarios tales como persona, infraestructura, entorno para la operación, conocimiento de la organización, recursos de seguimiento, etc</t>
  </si>
  <si>
    <t>Asignar las responsabilidades y autoridades para sus procesos</t>
  </si>
  <si>
    <t>La organización determina las personas que desempeñaran la actividad, responsabilidades y autoridades para sus procesos, pueden establecerse como información documentada,diagramas organizacionales ,manual de funciones, etc.</t>
  </si>
  <si>
    <t>Evaluar sus procesos y determinar las acciones de mejoras necesarias.</t>
  </si>
  <si>
    <r>
      <rPr>
        <rFont val="Arial"/>
        <color theme="1"/>
        <sz val="10.0"/>
      </rPr>
      <t>Evalua y utiliza resultados de análisis para determinar las acciones de mejora , ya sea, a nivel de proceso o a nivel de SGC</t>
    </r>
    <r>
      <rPr>
        <rFont val="Arial"/>
        <color theme="1"/>
        <sz val="10.0"/>
      </rPr>
      <t xml:space="preserve"> </t>
    </r>
  </si>
  <si>
    <t>Determina la extensión de información documentada</t>
  </si>
  <si>
    <t>Mantiene la información documentada necesaria para apoyar la operación de sus procesos</t>
  </si>
  <si>
    <t>La documentación se revisa periodicamente, se modifica y se actualiza cuando sea necesario</t>
  </si>
  <si>
    <t>Conserva  información documentada donde se evidencie la conformidad y cumplimiento de los procesos</t>
  </si>
  <si>
    <t>5. LIDERAZGO</t>
  </si>
  <si>
    <t>5.1 LIDERAZGO Y COMPROMISO</t>
  </si>
  <si>
    <t>Demostrar  liderazgo y compromiso con respecto al SGC</t>
  </si>
  <si>
    <t>La alta dirección demuestra liderazgo y compromiso tomando un rol activo al comprometer, formentar y asegurar, comunicar y hacer el seguimiento del desempeño y la eficacia del SGC.</t>
  </si>
  <si>
    <r>
      <rPr>
        <rFont val="Arial"/>
        <color theme="1"/>
        <sz val="10.0"/>
      </rPr>
      <t>La alta dirección se asegura  que la polit</t>
    </r>
    <r>
      <rPr>
        <rFont val="Arial"/>
        <color theme="1"/>
        <sz val="10.0"/>
      </rPr>
      <t>i</t>
    </r>
    <r>
      <rPr>
        <rFont val="Arial"/>
        <color theme="1"/>
        <sz val="10.0"/>
      </rPr>
      <t>ca de calidad y objetivos de calidad se establecen teniendo en cuenta la dirección estrategica y el contexto de la organización</t>
    </r>
  </si>
  <si>
    <t xml:space="preserve">La alta dirección promociona el enfoque a procesos y pensamiento basado en riesgos </t>
  </si>
  <si>
    <t>La alta dirección proporciona los recursos adecuados del sistema de gestión de calidad (personas, herramientas, equipos, etc) en el momento y ligar que se necesiten</t>
  </si>
  <si>
    <t>La alta dirección se asegura que el sistema de gestión de calidad logre sus resultados previstos haciendo seguimiento de sus entradas y salidas y que implemente acciones para corregir o mejorar los procesos del sistema o sus componentes</t>
  </si>
  <si>
    <t>Se promociona la mejora y se asegura que la información y recomendaciones de las auditorias y otras evaluaciones y revisiones por la dirección se comunican a las personas responsables</t>
  </si>
  <si>
    <t xml:space="preserve">Se proporciona apoyo y orientación a personas de otros puestos directivos pertinentes , ayudando a demostrar liderazgo respaldando en toma de decisiones especificas que ayuden a la organización a cumplir mejor los requisitos o impulsar mejoras cuando sea necesario </t>
  </si>
  <si>
    <r>
      <rPr>
        <rFont val="Arial"/>
        <color theme="1"/>
        <sz val="10.0"/>
      </rPr>
      <t>Demostrar liderazgo y compromiso para mantener la organización centrada en cumplir los requisitosdel cliente y mejorar la satisfacción del cliente</t>
    </r>
    <r>
      <rPr>
        <rFont val="Arial"/>
        <color theme="1"/>
        <sz val="10.0"/>
      </rPr>
      <t>.</t>
    </r>
  </si>
  <si>
    <t>La alta dirección se asegura que se establecen procesos eficaces para determinar los requisitos del cliente, requisitos legales y reglamentarios relacionados con los productos y servicios de la organización y que se entienden dichos requisitos</t>
  </si>
  <si>
    <r>
      <rPr>
        <rFont val="Arial"/>
        <color theme="1"/>
        <sz val="10.0"/>
      </rPr>
      <t>La alta dirección se asegura que se implementan las acciones apropiadas para tratar los riesgos y oportunidades d</t>
    </r>
    <r>
      <rPr>
        <rFont val="Arial"/>
        <color theme="1"/>
        <sz val="10.0"/>
      </rPr>
      <t>e</t>
    </r>
    <r>
      <rPr>
        <rFont val="Arial"/>
        <color theme="1"/>
        <sz val="10.0"/>
      </rPr>
      <t xml:space="preserve"> manera que los resultados previstos se logren sistemáticamente.</t>
    </r>
  </si>
  <si>
    <t xml:space="preserve"> La alta dirección se centra en mejorar la satisfacción del cliente usando resultado de analisis y evaluación de los datos        </t>
  </si>
  <si>
    <t>5.2 POLITICA DE CALIDAD</t>
  </si>
  <si>
    <t>Establece una política de calidad alineada con la dirección estratégica de la organización</t>
  </si>
  <si>
    <t xml:space="preserve">La politica de calidad establecida es adecuada y respalda su dirección estrategica </t>
  </si>
  <si>
    <t>Se proporciona un marco de trabajo para establecer objetivos , es decir, cualquier afirmación de la politica de calidad  es medible</t>
  </si>
  <si>
    <t>La politica de calidad aporta un compromiso a la organización satisfacciendo los requisitos aplicables , como los requisitos del cliente, legales o reglamentarios</t>
  </si>
  <si>
    <t>La politica de calidad aporta compromiso con la mejora continua del SGC</t>
  </si>
  <si>
    <t>Comunicar la politica de calidad a todas las personas de la organización</t>
  </si>
  <si>
    <t>Se encuentra disponible y se mantiene como información documentada</t>
  </si>
  <si>
    <t>Se asegura que la politica de calidad se entiende claramente en toda la organización</t>
  </si>
  <si>
    <t>5.3 ROLES, RESPONSABILIDADES Y AUTORIDADES EN LA ORGANIZACIÓN</t>
  </si>
  <si>
    <t>Asignar los roles pertinentes en relación con el sistema de gestión de calidad , a fin de asegurar la eficacia y el logro de los resultados planeados</t>
  </si>
  <si>
    <t xml:space="preserve">Se asegura de que el sistema de gestión de calidad cumple con los requisitos de la norma ISO 9001:2015 para los roles especificos </t>
  </si>
  <si>
    <t xml:space="preserve">Se asignan responsabilidades y autoridades para que los procesos estan proporcionando las salidas que se tenian previstas </t>
  </si>
  <si>
    <t xml:space="preserve">Se asignan responsabilidades y autoridades para fomentar el enfoque al cliente </t>
  </si>
  <si>
    <t>La alta dirección determina la manera en que se comunican los roles , responsabilidades y autoridades pertinentes</t>
  </si>
  <si>
    <t xml:space="preserve">6. PLANIFICACIÓN </t>
  </si>
  <si>
    <t>6.1 ACCIONES PARA ABORDAR RIESGOS Y OPORTUNIDADES</t>
  </si>
  <si>
    <t xml:space="preserve">Determina los riesgos y oportunidades y planifica acciones para tratarlos </t>
  </si>
  <si>
    <t>Se asegura que al momento de planificar los procesos del sistema de gestión de calidad , la organización determina los riesgos y oportunidades y planifica acciones para tratarlos</t>
  </si>
  <si>
    <t>Gestión estratégica, Mejora continua</t>
  </si>
  <si>
    <r>
      <rPr>
        <rFont val="Arial"/>
        <color theme="1"/>
        <sz val="10.0"/>
      </rPr>
      <t>Al determinar los riesgos y oportunidades , se tiene en cuenta las cuestiones internas e externas , as</t>
    </r>
    <r>
      <rPr>
        <rFont val="Arial"/>
        <color theme="1"/>
        <sz val="10.0"/>
      </rPr>
      <t>i</t>
    </r>
    <r>
      <rPr>
        <rFont val="Arial"/>
        <color theme="1"/>
        <sz val="10.0"/>
      </rPr>
      <t xml:space="preserve"> como los requisitos de las partes interesadas.</t>
    </r>
  </si>
  <si>
    <t>Al determinar los riesgos y oportunidades la organización se centra en dar confianza de que el SGC puede lograr los resultados previstos, y mejorar los efectos deseables, y en la creación de nuevas posibilidades</t>
  </si>
  <si>
    <t xml:space="preserve">Al determinar los riesgos y oportunidades la organización previene o reduce los efectos indeseados ( mediante acciones de reducción de riesgos o acciones preventinas) </t>
  </si>
  <si>
    <t>6.2 OBJETIVOS DE LA CALIDAD Y PLANIFICACIÓN PARA LOGRARLOS</t>
  </si>
  <si>
    <t>Establecer los objetivos de calidad y planifica las acciones para lograrlos</t>
  </si>
  <si>
    <t>Los objetivos de calidad son coherentes con la politica de calidad, medibles y tienen en cuenta los requisitos aplicables  y son pertinentes para la conformidad de los productos y servicios y para el aumento del servicio al cliente</t>
  </si>
  <si>
    <t>Los objetivos de calidad se establecen y se miden usando técnicas adecuadas ( es decir, establecer los objetivos de calidad que son especificos, medibles alcanzables, relevantes y acotados en el tiempo)</t>
  </si>
  <si>
    <t>Se determina y asegura de implementar acciones para lograr sus objetivos y se designan responsables de lograr dichas acciones y objetivos</t>
  </si>
  <si>
    <r>
      <rPr>
        <rFont val="Arial"/>
        <color theme="1"/>
        <sz val="10.0"/>
      </rPr>
      <t>De</t>
    </r>
    <r>
      <rPr>
        <rFont val="Arial"/>
        <color theme="1"/>
        <sz val="10.0"/>
      </rPr>
      <t xml:space="preserve">termina cuando se comtemplará una acción y como se evaluaran los resultados de dicha acción </t>
    </r>
  </si>
  <si>
    <t>6.3 PLANIFICACIÓN DE LOS CAMBIOS</t>
  </si>
  <si>
    <t xml:space="preserve">Planificar , introducir e implementar de una manera controlada los cambios necesarios en el sistema de gestión de calidad </t>
  </si>
  <si>
    <r>
      <rPr>
        <rFont val="Arial"/>
        <color theme="1"/>
        <sz val="10.0"/>
      </rPr>
      <t>Considera el proposito y consecuencias de los</t>
    </r>
    <r>
      <rPr>
        <rFont val="Arial"/>
        <color theme="1"/>
        <sz val="10.0"/>
      </rPr>
      <t xml:space="preserve"> </t>
    </r>
    <r>
      <rPr>
        <rFont val="Arial"/>
        <color theme="1"/>
        <sz val="10.0"/>
      </rPr>
      <t xml:space="preserve">cambios </t>
    </r>
  </si>
  <si>
    <t>Se evalua el impacto de estos cambios en el SGC y se toman acciones necesarias para prevenir los efectos no deseados</t>
  </si>
  <si>
    <t>Se evalua la disponibilidad de recursos y la asignación o reasignación de responsabilidades y auditorias</t>
  </si>
  <si>
    <t>7. APOYO</t>
  </si>
  <si>
    <t>7.1 RECURSOS</t>
  </si>
  <si>
    <t>Determinar y proporcionar los recursos necesaios para el establecimiento, implementación, mantenimiento y mejora continua  del SGC</t>
  </si>
  <si>
    <t xml:space="preserve">La organización considera las capacidades actuales de sus recursos internos como personas, capacidades de los equipos, conocimiento organizacional  y cualquier posible restricción como presupuesto </t>
  </si>
  <si>
    <t>Gestión estratégica, producción, Recurso Humano</t>
  </si>
  <si>
    <t>EN PROCESO</t>
  </si>
  <si>
    <t xml:space="preserve">La organización considera y determina que se necesita obtener de los proveedores externos </t>
  </si>
  <si>
    <t>Gestión estratégica, producción, compras</t>
  </si>
  <si>
    <t>TERMINADO</t>
  </si>
  <si>
    <t>Determinar y proporcionar las personas necesarias para la implementación eficaz de su SGC</t>
  </si>
  <si>
    <t>Se proporciona las personas necesarias para la operación y control de sus procesos</t>
  </si>
  <si>
    <t>Gestión estratégica, producción</t>
  </si>
  <si>
    <t>Se proporciona las personas necesarias para la implementación eficaz del SGC</t>
  </si>
  <si>
    <t>Determinar, proporcionar y mantener la infraestructura necesaria para la operación de sus procesos</t>
  </si>
  <si>
    <t xml:space="preserve">Determina la infraestructura necesaria para la operación eficaz de sus procesos y para lograr sus resultados previstos </t>
  </si>
  <si>
    <t>La organización proporciona y mantiene la infraestructura necesaria teniendo en cuenta las instalaciones, equipos, servicios, etc</t>
  </si>
  <si>
    <t>Determinar y proporcionar el ambiente necesario para la operación de sus procesos</t>
  </si>
  <si>
    <t xml:space="preserve">Determina, proporciona y mantiene el ambiente necesario para la operación de sus procesos </t>
  </si>
  <si>
    <t>Al determinar el ambiente necesario se tienen en cuenta factors humanos y fisicos</t>
  </si>
  <si>
    <t xml:space="preserve">Determinar y proporcionar los recursos necesarios para  realizar seguimiento o medición que permita verificar la conformidad de los productos y servicios </t>
  </si>
  <si>
    <t>La organización se asegura de que los recursos que se proporcionan son los necesarios y apropiados para actividades especificas de seguimiento y medición</t>
  </si>
  <si>
    <t>Los equipos de medición considerados por la organización como parte esecial para proporcionar confianza en la validez de los resultados de medición se calibran o verifican a intervalos especificadas o antes de su utilización contra patrones de medición trazables</t>
  </si>
  <si>
    <t xml:space="preserve">7.2 COMPETENCIA </t>
  </si>
  <si>
    <t>Establecer la competencia de las personas que llevan a cabo actividades que pueden afectar el desempeño y la eficacia del sistema de gestión de calidad</t>
  </si>
  <si>
    <t>Se asegurar que las personas sean competentes, teniendo como criterio la educación, formación o experiencia apropiadas</t>
  </si>
  <si>
    <t>Recurso Humano</t>
  </si>
  <si>
    <t xml:space="preserve">Se tienen identificados las funciones o perfiles a desempeñar en cada cargo donde se plazman las funciones , responsabilidades y requisitos que se debe cumplir </t>
  </si>
  <si>
    <t>Se determinan planes de capacitaciones donde se formente la formación continua y la adquisición de nuevos conocimientos</t>
  </si>
  <si>
    <t>Cuando sea necesario, tomar acciones para adquirir la competencia necesaria y evaluar la eficacia de las acciones tomadas</t>
  </si>
  <si>
    <t xml:space="preserve">Conservar la información documentada apropiada </t>
  </si>
  <si>
    <t xml:space="preserve">Se conserva la información documentada apropiada como evidencia de la competencia </t>
  </si>
  <si>
    <t xml:space="preserve">7.3 TOMA DE CONCIENCIA </t>
  </si>
  <si>
    <t>Asegurarse de que cualquier persona que realice trabajos bajo control de la organización sea conciente del papel que desempeña en el SGC</t>
  </si>
  <si>
    <t>La organización se asegura de que el personal tome conciencia de la politica de calidad y objetivos de calidad pertinentes</t>
  </si>
  <si>
    <t>Gestión estratégica, Recurso Humano</t>
  </si>
  <si>
    <t>La organización se asegura de que el personal tome conciencia de su contribución a la eficacia del SGC y las implicaciones de incumplimiento de los requisitos del SGC</t>
  </si>
  <si>
    <t xml:space="preserve">7.4 COMUNICACIÓN </t>
  </si>
  <si>
    <t xml:space="preserve">Establecer las comunicaciones internas y externas pertinentes </t>
  </si>
  <si>
    <t>La organización tiene determinado què comunicar, cuándo, a quién y como comunicar</t>
  </si>
  <si>
    <t>Se establecen los canales de comunicación donde se deje claro qué, cuando y con quién vamos a realizar la comunicación</t>
  </si>
  <si>
    <t xml:space="preserve">Se evidencia el flujo de comunicación determinado en la organización </t>
  </si>
  <si>
    <t>7.5 INFORMACIÓN DOCUMENTADA</t>
  </si>
  <si>
    <t>Incluir  información documenta requerida por la Norma</t>
  </si>
  <si>
    <t>La información documentada hace referencia a el sistema de gestión de calidad, incluido los procesos relacionados</t>
  </si>
  <si>
    <t>Mejora continua</t>
  </si>
  <si>
    <t>Los documentos existentes contribuyen al cumplimiento de la planeación estrategica</t>
  </si>
  <si>
    <t>Determina e implementa la documentación necesaria para la eficacia del SGC</t>
  </si>
  <si>
    <t>La información documentada de origen externo necesaria para la planificación y operación del SGC se tiene identificada y controlada</t>
  </si>
  <si>
    <t>Generar y actualizar la información documentada</t>
  </si>
  <si>
    <t>Los documentos tienen una respectiva identificación y descripción</t>
  </si>
  <si>
    <t>El formato y los medios de soporte de la documentación utilizada en la organización son los adecuados.</t>
  </si>
  <si>
    <t>La revisión y aprobación se realiza de acuerdo a lo establecido en la norma y canales establecidos en la organización</t>
  </si>
  <si>
    <t>Controlar la información documental requerida para el sistema de gestión de calidad</t>
  </si>
  <si>
    <t xml:space="preserve">La información documentada esta disponible y es idónea para su uso </t>
  </si>
  <si>
    <t>Se tiene control de cambios establecidos para los cambios realizados en la documentación interna de la organización</t>
  </si>
  <si>
    <t>Se  almacena,conserva y se pone a disposición la documentación según el tiempo y personal que lo requiera</t>
  </si>
  <si>
    <t>8. OPERACIÓN</t>
  </si>
  <si>
    <t>8.1 PLANIFICACIÓN Y CONTROL OPERACIONAL</t>
  </si>
  <si>
    <t xml:space="preserve">Planificar, implementar y controlar los procesos necesarios para cumplir los requisitos para la provisión de productos y servicios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</si>
  <si>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planificar se tienen en cuenta entradas claves como riesgos, oportunidades, objetivos de calidad, cambios potenciales, etc</t>
  </si>
  <si>
    <t>HACER</t>
  </si>
  <si>
    <t>Ventas, producción, compras</t>
  </si>
  <si>
    <t>Se implementan acciones para la determinación de los requisitos para los productos y servicios</t>
  </si>
  <si>
    <t>Se determina los recursos necesarios para lograr la conformidad con los requisitos de los productos y/o servicio</t>
  </si>
  <si>
    <t>Implementa controles eficaces para verificar que se han cumplido los criterios, asegurarse que se han entregado las salidas esperadas y determina acciones de mejora, correctivas y/o preventivas</t>
  </si>
  <si>
    <t>La organización controla los cambios planificados y revisa las consecuencias de los cambios no previstos</t>
  </si>
  <si>
    <t>8.2 REQUISITOS PARA LOS PRODUCTOS Y SERVICIOS</t>
  </si>
  <si>
    <t>Tener una comunicación clara entre la organización y sus clientes al determinar los requisitos para los productos y servicios que se proporcionan.</t>
  </si>
  <si>
    <t>Se comunica los detalles del producto o servicio a proporcionar, de manera que el cliente entienda lo que se le ofrece.</t>
  </si>
  <si>
    <t>Ventas, producción</t>
  </si>
  <si>
    <t>Se establece los medios adecuados para obtener información del cliente en relación a preguntas, dudas, quejas, retroalimentación positiva y negativa.</t>
  </si>
  <si>
    <t>Se tiene claridad en la manera en que el cliente puede ponerse en contacto con la organización para hacer preguntas o solicitar productos o servicios</t>
  </si>
  <si>
    <t>Determinar los requisitos para  sus productos y/o servicios.</t>
  </si>
  <si>
    <t>Se determinan los requisitos del producto y/o servicio teniendo en cuenta el proposito de este</t>
  </si>
  <si>
    <t>Se determinan los requisitos del producto y/o servicio teniendo en cuenta las necesidades y expectativas del cliente</t>
  </si>
  <si>
    <t>Se determinan los requisitos del producto y/o servicio teniendo en cuenta los requisitos legales y reglamentarios pertinentes</t>
  </si>
  <si>
    <t>La organización tiene en cuenta factores como los recursos disponibles, las aptitudes, la capacidad y tiempos de entrega</t>
  </si>
  <si>
    <t>Asegurar que la organización revisa los compromisos que ha adquirido con un cliente, y que tiene la capacidad de cumplir dichos compromisos.</t>
  </si>
  <si>
    <t>Se tienen en cuenta las acciones durante la entrega y después de la entrega como por ejemplo garantia , reparaciones, atención al cliente, etc</t>
  </si>
  <si>
    <t>Se revisa los requisitos adicionales que la organización escoge cumplir para exceder lasexpectativas del cliente</t>
  </si>
  <si>
    <t>Se revisa que se tenga en cuenta los requisitos legales y reglamentarioscuando sean aplicables</t>
  </si>
  <si>
    <t>Conservar la información documentada sobre los resultados y requisitos nuevos</t>
  </si>
  <si>
    <t>La organización conserva registros, formatos o documentación aplicable sobre los resultados de la revisiones y sobre cualquier requisito nuevo para los productos y servicios</t>
  </si>
  <si>
    <t>8.3 DISEÑO Y DESARROLLO DE LOS PRODUCTOS Y SERVICIOS</t>
  </si>
  <si>
    <t>Establecer, implementar y mantener un proceso de diseño y desarrollo que sea adecuado para asegurarse de la posterior provisión de productos y servicios</t>
  </si>
  <si>
    <t xml:space="preserve">La organización establece, implementa y mantiene un proceso de diseño y desarrollo donde se evidencies las eentradas, etapas, controles y salidas </t>
  </si>
  <si>
    <t>Diseño y desarrollo</t>
  </si>
  <si>
    <t xml:space="preserve">Determina las etapas y controles para el diseño y desarrollo </t>
  </si>
  <si>
    <t>Se considera la complejidad de los productos y servicios y factores como requisitos de entrada</t>
  </si>
  <si>
    <t>Se considera las etapas del proceso requeridas, asi como las verificaciones</t>
  </si>
  <si>
    <t>Se considera las actividades de verificación necesarias para asegurarse de que las salidas cumplenlos requisitos de las entradas, y las actividades de validación necesarias paraasegurarse de que los productos y servicios resultantes cumplen los requisitos para laaplicación especificada o el uso esperado</t>
  </si>
  <si>
    <t>VERIFICAR</t>
  </si>
  <si>
    <t>Se considera las responsabilidades y autoridades involucadas en el proceso</t>
  </si>
  <si>
    <t>Se tiene en cuenta la necesidad de recursos internos y externos para el D&amp;D de productos y servicios</t>
  </si>
  <si>
    <t>Se tiene la información documentada necesaria para demostrar si se han cumplido los requisitosde diseño y desarrollo, y si el proceso se ha llevado a cabo adecuadamente en lasetapas de revisión, verificación y validación como por ejemplo actas de reuniones, diagramas de flujo de proceso, informes de ensayo, etc</t>
  </si>
  <si>
    <t>Determina las entradas para los proyectos de diseño y desarrollo como una de sus actividades durante la planificación del diseño y desarrollo</t>
  </si>
  <si>
    <t>Las entradas que se determinan no son ambiguas, completadas y coherentes con los requisitos que definen las caracteristicas del producto o servicio</t>
  </si>
  <si>
    <t>Se tiene en cuenta los requisitos funcionales y de desempeño determinado por los clientes , necesidades del mercado o la organización.</t>
  </si>
  <si>
    <t xml:space="preserve">Se tiene en cuenta los requisitos legales y reglamentarios directamente relacionados con el producto y/o servicio o provisión de este mismo </t>
  </si>
  <si>
    <t>Las entradas se conservan como información documentada por ejemplo listado de planificación del proyecto</t>
  </si>
  <si>
    <t>Aplicación de controles al proceso</t>
  </si>
  <si>
    <t>las revisiones de las etapas de planificación del diseño y desarrollo y las salidas de laetapa se establecen para confirmar que cumplen los requisitos de las entradas,determinar problemas y desarrollar soluciones</t>
  </si>
  <si>
    <t>la verificación se lleva a cabo para asegurarse de que se cumplen todos los requisitosidentificados al inicio del proceso de diseño y desarrollo</t>
  </si>
  <si>
    <t>la validación se lleva a cabo para asegurarse de que el producto o servicio final cumplirálas necesidades del cliente o usuario final para un uso específico o previsto</t>
  </si>
  <si>
    <t>Las actividades de revisión, verificación y validación descubren problemas, sedeberían determinar acciones para resolverlos</t>
  </si>
  <si>
    <t>La  información documentada de las actividades de revisión, verificación y validación seconserva como evidencia de que las actividades de diseño y desarrollo se llevaron acabo según lo planeado</t>
  </si>
  <si>
    <t>Las salidas del diseño y desarrollo otorgan la información necesaria a todos los procesos requeridos para proporcionar los productos yservicios previstos y son suficientemente claras para asegurarse que las personas involucradas entienden qué acciones son necesarias</t>
  </si>
  <si>
    <t>Las salidas son coherentes con los requisitos de las entradas definidos de acuerdo con el apartado8.3.3 de la NormaISO9001:2015</t>
  </si>
  <si>
    <t>las salidas son suficientes para garantizar que pueden llevarse a cabo todos los procesossubsecuentes necesarios para proporcionar los productos y servicios</t>
  </si>
  <si>
    <t>Las salidas proporcionan información esencial obre las características de productos y servicios,para asegurarse de que los productos pueden proporcionarse o que el servicio puedeprestarse de una manera segura y adecuada</t>
  </si>
  <si>
    <t>Las salidas del diseño deberían conservarse como información documentada, incluyendo especificaciones del proceso, planes de construcción, planes de calidad,etc</t>
  </si>
  <si>
    <t>Determina, revisa y controla los cambios hechos durante el proceso de diseño y desarrollo o  posterioriormente</t>
  </si>
  <si>
    <t>Considera como parte del proceso de diseño y desarrollo la manera en que se implementarán las interacciones con otros procesos o partes interesadas</t>
  </si>
  <si>
    <t>Se tienen en cuenta los cambios durante la implementación del proceso de diseño y desarrollo,después de la liberación y aprobación de las salidas y como resultado del seguimiento de la satisfacción del cliente y del desempeño de los proveedores externos</t>
  </si>
  <si>
    <t>ACTUAR</t>
  </si>
  <si>
    <t>La información documentada a conservar relativa a los cambios en el diseño y desarrollo puedeincluir los resultados de la evaluación de los efectos de los cambios sobre las partesconstituyentes o sobre un producto o servicio ya entregado para prevenir impactos adversos</t>
  </si>
  <si>
    <t>8.4 CONTROL DE LOS PROCESOS, PRODUCTOS Y SERVICIOS SUMINISTRADOSEXTERNAMENTE</t>
  </si>
  <si>
    <t>Controlar procesos, productos y servicios proporcionados por un proveedor externo</t>
  </si>
  <si>
    <t>La organización es responsable de asegurarse de que los procesos, productos y serviciosproporcionados externamente cumplen los requisitos,por ejemplo, mediante una inspección delos productos que se reciben, o controlando a un proveedor de servicios contratadosexternamente</t>
  </si>
  <si>
    <t>Compras</t>
  </si>
  <si>
    <t>La organización determina los procesos internos queinteractúan con procesos proporcionados externamente</t>
  </si>
  <si>
    <t>Se determina los materiales, componentes o servicios proporcionados externamente que forman partedel producto o servicio final, o que son críticos para la provisión del producto o servicio</t>
  </si>
  <si>
    <t>Se determina los requisitos y controles específicos a aplicar para la provisión externa, dependiendodel efecto que puedan tener en la operación y desempeño de la organización</t>
  </si>
  <si>
    <t>La organización necesita determinar y aplicar criterios para la evaluación, selección,seguimiento del desempeño, y reevaluación de los proveedores externos</t>
  </si>
  <si>
    <t>Establece los controles para los proveedores externos, a finde que la organización tenga la confianza de que los productos y servicios a proporcionar cumplirán los requisitos</t>
  </si>
  <si>
    <t>La organizacióndebería determinar los controles que un proveedor externo ha de implementar,o los que hay que implementar para el proveedor externo.</t>
  </si>
  <si>
    <t>la organización comunica claramente a losproveedores externos los requisitos y controles que necesita para los procesos, servicios oproductos proporcionados externamente</t>
  </si>
  <si>
    <t>Se realiza seguimiento del desempeño de los proveedores externos.</t>
  </si>
  <si>
    <t>8.5.PRODUCCIÓN Y PROVISIÓN DEL SERVICIO</t>
  </si>
  <si>
    <t>Establece los controles para proporcionar productos y prestar servicios que aseguren que se logran los resultados previstos,reduciendo el potencial para salidas no conformes</t>
  </si>
  <si>
    <t>Se etablece condiciones para controlar la provisión del producto y servicio paraasegurarse de que se cumplen los criterios determinados en el apartado 8.1 de la Norma ISO 9001:2015</t>
  </si>
  <si>
    <t>Producción, compras, D&amp;D</t>
  </si>
  <si>
    <t xml:space="preserve">La organización debería considerar el ciclo completo de producción y de prestación del servicioal determinar lo que se necesita controlar, incluyendo los requisitos para las actividadesposteriores a la entrega </t>
  </si>
  <si>
    <t>La información documentada que define las características de los productos a producir, los servicios a prestar, o las actividades a desempeñar se encuentra disponible</t>
  </si>
  <si>
    <t>Se considera cualquier recurso de seguimiento y medición necesaria para asegurar que las salidas cumplen con los requisitos del producto o servicio,</t>
  </si>
  <si>
    <t xml:space="preserve">Asegurarse de que se validan los procesos en los que las salidas no pueden verificarse con un seguimiento o medición posteriores </t>
  </si>
  <si>
    <t>Implementa controles para las actividades de liberación, entrega, y posterioresa la entrega</t>
  </si>
  <si>
    <t>Asegurar que la organización usa la identificación y trazabilidad a fin de ser capaz de determinar los procesos, productos y servicios que podríanverse afectados por salidas potencialmente no conformes</t>
  </si>
  <si>
    <t>Debe considerarse en qué etapas del proceso se hace la identificación, y la manera en que se hace</t>
  </si>
  <si>
    <t>Cuando haya un requisito de poder trazar las salidas, la organización debería asegurarse de que se conserva y mantiene la información documentada relevante sobre las salidas delproceso identificado</t>
  </si>
  <si>
    <t>Asegurar que se protege la propiedad que no pertenece a la organización pero que está bajo el control de la organización</t>
  </si>
  <si>
    <t xml:space="preserve">Se tiene una identificación del producto  y se verifica la propiedad cuando la organización toma control sobre ella y se mantiene como información documentada </t>
  </si>
  <si>
    <t xml:space="preserve">Asegurar que la organización cumple los requisitos pertinentes después de que se entregue un producto o servicio                       </t>
  </si>
  <si>
    <t>La organización determina las actividades posteriores a la entrega,considera los requisitos pertinentes y tener en cuenta la posibilidad de que el producto o servicio no tenga el desempeño previsto y que se pudieran requerir acciones adicionales</t>
  </si>
  <si>
    <t xml:space="preserve">Revisa y controla los cambios que suceden durante la producción y prestación de servicios </t>
  </si>
  <si>
    <t>Las acciones determinadas para tratar dichos cambios debería asegurarse de que se mantiene la integridad de la producción , controlando dichos cambios y revisando las acciones tomadas</t>
  </si>
  <si>
    <t>Los cambios propuestos se revisan en todas las etapas de la operación antes de introducirlos.</t>
  </si>
  <si>
    <t xml:space="preserve">No se encuentran evidencias de revisión de las etapas de operación realizados </t>
  </si>
  <si>
    <t>Los cambios realizados en el equipo basico, no se evidencia revisión en las etapas antes de introducirlos, igualmente para la mesa VET-10 versión 02</t>
  </si>
  <si>
    <t>La organización determina la información documentada a conservar como por ejemplo actas de revisión, descripción del cambio, personas que autorizan , etc</t>
  </si>
  <si>
    <t>8.6.LIBERACIÓN DE LOS PRODUCTOS Y SERVICIOS</t>
  </si>
  <si>
    <t>Se asegura que los productos y servicios son conformes con todos los requisitos aplicables antes de entregarse al cliente</t>
  </si>
  <si>
    <t>Las personas que autorizan la liberación final del producto o servicio deberían estar definidasadecuadamente</t>
  </si>
  <si>
    <t>Se realiza inspección a los productos y/o servicios prestados antes de realizar la entrega al cliente</t>
  </si>
  <si>
    <t>8.7.CONTROL DE LAS SALIDAS NO CONFORMES</t>
  </si>
  <si>
    <t>Prevenir la entrega involuntaria o el uso de salidas no conformes</t>
  </si>
  <si>
    <t>Al determinar una salida no conforme, la organización  tomar las acciones apropiadas basadas en su efecto en la conformidad del producto y servicio.</t>
  </si>
  <si>
    <t>Producción, Compras,D&amp;D</t>
  </si>
  <si>
    <t xml:space="preserve">Cuando se corrigen las salidas no conformes después de su detección, se verifica el desempeño </t>
  </si>
  <si>
    <t>Cuando se necesitan acciones adicionales se aplican los requisitos de acciones correctivas descritos en el apartado 10.2 de la norma</t>
  </si>
  <si>
    <t>Se conserva información relativa a las salidas no conformes , las etapas de producción, prestación de servicio, acciones tomadas para corregir dichas no conformidades y personas que tienen responsabilidades para aprobar las liberaciones o servicios no conformes</t>
  </si>
  <si>
    <t>9.EVALUACIÓN DEL DESEMPEÑO</t>
  </si>
  <si>
    <t>9.1 SEGUIMIENTO, MEDICIÓN, ANÁLISIS Y EVALUACIÓN</t>
  </si>
  <si>
    <t>Realizar seguimiento, medición, análisis, y evaluación donde se determine si se estan logrando los objetivos previstos</t>
  </si>
  <si>
    <t>La organización determina que necesita hacer seguimiento y medición y los métodos usados para analizar y evaluar el desempeño y la eficacia del SGC</t>
  </si>
  <si>
    <t>La organización tiene en cuenta las acciones requeridas con otros apartados , como por ejemplo las acciones para establecer el SGC , objetivos de calidad, planificación y control operacional , analisis y evaluación, satisfacción del cliente, auditorias intern, etc.</t>
  </si>
  <si>
    <t>La organización tiene definido que información documentada se conserva como evidencia de los resultados de seguimiento, medición y analisis</t>
  </si>
  <si>
    <t>Realizar seguimiento a la retroalimentación del cliente para evaluar la satisfacción del cliente y identificar oportunidades de mejora.</t>
  </si>
  <si>
    <t>La organización determina métodos para obtener información basado en el tipo de cliente como por ejemplo encuentas,analisis de cuota de mercado, felicitaciones, quejas reclamaciones de garantias, etc</t>
  </si>
  <si>
    <t>La organización determina el grado de satisfacción del cliente despues de analizar y evaluar los resultados y tomar acciones basados en esta información.</t>
  </si>
  <si>
    <t xml:space="preserve">La organización analiza y evala los datos y la informaciónde los resultados del seguimiento y medición </t>
  </si>
  <si>
    <t xml:space="preserve">Determina si losprocesos, productos yservicios cumplen los requisitos, y determinar cualquier acción necesaria y las oportunidadesde mejora                                                </t>
  </si>
  <si>
    <t>Determina los datos apropiados para revisar con el fin de evaluar el desempeño, la eficacia del SGC y determinar la necesidad de mejora</t>
  </si>
  <si>
    <t>Se determina con que frecuencia se analizara y evaluara los datos que ayudarán a determinar las áreas de mejora</t>
  </si>
  <si>
    <t>9.2 AUDITORÍA INTERNA</t>
  </si>
  <si>
    <t>Establecer, implementar ymantiener un programa de auditorías</t>
  </si>
  <si>
    <t>Se tiene información para asegurarse de que se han completado las disposiciones planificadas y que el sistema de gestión de la calidad se ha implementado eficazmente y se mantiene</t>
  </si>
  <si>
    <t>El programa de auditorías debería indicar la frecuencia con la que la organización realizará auditorías</t>
  </si>
  <si>
    <t>La planificación de la auditoria interna se incluye la importancia de los procesos, prioridades de la dirección, desempeño de los procesos, resultados, tendencias de quejas y reclamos, cuestiones legales y reglamentarios</t>
  </si>
  <si>
    <t>la organización  determinr los criterios y elalcance de las auditorías internas</t>
  </si>
  <si>
    <t>La organización  establece criterios para cuando se requiere una acción correctiva, basándose en factores como la gravedad de una noconformidad</t>
  </si>
  <si>
    <t>Se conserva información documentada para proporcionar evidencias de que el programa de auditorías se estáimplementando y de los resultados de la auditoría.</t>
  </si>
  <si>
    <t>9.3 REVISIÓN POR LA DIRECCIÓN</t>
  </si>
  <si>
    <t>Asegurar que la alta dirección realice revisiones por la dirección</t>
  </si>
  <si>
    <t xml:space="preserve">Se hace a intervalos planificados </t>
  </si>
  <si>
    <t>Se establecen las entradas que se necesitan considerar al evaluar el desempeño y eficacia del SGC, deberian considerarse el estado de acciones revisadas anteriormente,cambios en las cuestiones internas y externas, información sobre el desempeño y eficacia del SGC, satisfacción del cliente, objetivos de calidad, desempeño de los procesos, las no conformidades y acciones correctivas, los resultados de seguimiento y medición , resultados de auditorias, desempeño de proveedores externos, recursos y eficacia de las acciones tomadas</t>
  </si>
  <si>
    <t>Se aseguran salidas e información sobre el desempeño y eficacia del sistema de gestión de la calidad, y sobre todaslas decisiones y acciones necesarias</t>
  </si>
  <si>
    <t>Se conserva información documentada como evidencia de los resultadosde la revisión por la dirección</t>
  </si>
  <si>
    <t>10. MEJORA</t>
  </si>
  <si>
    <t>10.1 GENERALIDADES</t>
  </si>
  <si>
    <t xml:space="preserve"> Asegurar que la organización determina oportunidades de mejora, además de planificar yimplementar acciones para lograr los resultados previstos y para mejorar la satisfacción del cliente</t>
  </si>
  <si>
    <t>Se toman acciones para evitar que las no conformidades vuelvan a suceder, actividades de mejora realizados a los procesos, productos y servicios existentes</t>
  </si>
  <si>
    <t>La mejora continua se realiza para mejorar el desempeño y para implementar las soluciones acordadas</t>
  </si>
  <si>
    <t>10.2 NO CONFORMIDAD Y ACCIÓN CORRECTIVA</t>
  </si>
  <si>
    <t>Gestionar las no conformidades y implementar las acciones correctivas</t>
  </si>
  <si>
    <t>La organización toma acciones para corregir y evitar quecuestiones similares vuelvan a suceder en el futuro.</t>
  </si>
  <si>
    <t>La organización procura eliminar de manera permanente las causas y los efectos consecuentes de los problemas que podríantener un impacto negativo en sus resultados,productos y/o servicios,satisfacción del cliente</t>
  </si>
  <si>
    <t>La organización  al evaluar la necesidad de acciones  para eliminar las causas de la no conformidad toma en cuenta la revisión y analisis de la no conformidad, causas, si existen no conformidades similares, implementación de acción necesaria, revisión de la eficacia y si es necesario actualizar los riesgos y oportunidades</t>
  </si>
  <si>
    <t xml:space="preserve">Se conserva la información documentada de la naturaleza de las no conformidades y acciones tomadas y los resultados de esta </t>
  </si>
  <si>
    <t>10.3MEJORA CONTINUA</t>
  </si>
  <si>
    <t>Mejorar continuamente laidoneidad, adecuación y eficacia de su sistema de gestión de la calidad</t>
  </si>
  <si>
    <t>Se debe considerar los resultados del análisis y la evaluación , las salidas de la revisión por la dirección, para determinar si hay necesidades u oportunidades que deben considerarse como parte de mejora continua</t>
  </si>
  <si>
    <t>PORCENTAJE TOTAL</t>
  </si>
  <si>
    <t xml:space="preserve">PLANIFICAR </t>
  </si>
  <si>
    <t xml:space="preserve">VERIFICAR </t>
  </si>
  <si>
    <r>
      <rPr>
        <rFont val="Arial"/>
        <color theme="1"/>
        <sz val="10.0"/>
      </rPr>
      <t>Determinar los limites del SGC  para que este definido de manera que ayude</t>
    </r>
    <r>
      <rPr>
        <rFont val="Arial"/>
        <color theme="1"/>
        <sz val="10.0"/>
      </rPr>
      <t xml:space="preserve"> </t>
    </r>
    <r>
      <rPr>
        <rFont val="Arial"/>
        <color theme="1"/>
        <sz val="10.0"/>
      </rPr>
      <t>a la organización a cumplir los requisitos y los resultados previstos del sistema</t>
    </r>
  </si>
  <si>
    <r>
      <rPr>
        <rFont val="Arial"/>
        <color theme="1"/>
        <sz val="10.0"/>
      </rPr>
      <t>Evalua y utiliza resultados de análisis para determinar las acciones de mejora , ya sea, a nivel de proceso o a nivel de SGC</t>
    </r>
    <r>
      <rPr>
        <rFont val="Arial"/>
        <color theme="1"/>
        <sz val="10.0"/>
      </rPr>
      <t xml:space="preserve"> </t>
    </r>
  </si>
  <si>
    <r>
      <rPr>
        <rFont val="Arial"/>
        <color theme="1"/>
        <sz val="10.0"/>
      </rPr>
      <t>La alta dirección se asegura  que la polit</t>
    </r>
    <r>
      <rPr>
        <rFont val="Arial"/>
        <color theme="1"/>
        <sz val="10.0"/>
      </rPr>
      <t>i</t>
    </r>
    <r>
      <rPr>
        <rFont val="Arial"/>
        <color theme="1"/>
        <sz val="10.0"/>
      </rPr>
      <t>ca de calidad y objetivos de calidad se establecen teniendo en cuenta la dirección estrategica y el contexto de la organización</t>
    </r>
  </si>
  <si>
    <r>
      <rPr>
        <rFont val="Arial"/>
        <color theme="1"/>
        <sz val="10.0"/>
      </rPr>
      <t>Demostrar liderazgo y compromiso para mantener la organización centrada en cumplir los requisitosdel cliente y mejorar la satisfacción del cliente</t>
    </r>
    <r>
      <rPr>
        <rFont val="Arial"/>
        <color theme="1"/>
        <sz val="10.0"/>
      </rPr>
      <t>.</t>
    </r>
  </si>
  <si>
    <r>
      <rPr>
        <rFont val="Arial"/>
        <color theme="1"/>
        <sz val="10.0"/>
      </rPr>
      <t>La alta dirección se asegura que se implementan las acciones apropiadas para tratar los riesgos y oportunidades d</t>
    </r>
    <r>
      <rPr>
        <rFont val="Arial"/>
        <color theme="1"/>
        <sz val="10.0"/>
      </rPr>
      <t>e</t>
    </r>
    <r>
      <rPr>
        <rFont val="Arial"/>
        <color theme="1"/>
        <sz val="10.0"/>
      </rPr>
      <t xml:space="preserve"> manera que los resultados previstos se logren sistemáticamente.</t>
    </r>
  </si>
  <si>
    <r>
      <rPr>
        <rFont val="Arial"/>
        <color theme="1"/>
        <sz val="10.0"/>
      </rPr>
      <t>Al determinar los riesgos y oportunidades , se tiene en cuenta las cuestiones internas e externas , as</t>
    </r>
    <r>
      <rPr>
        <rFont val="Arial"/>
        <color theme="1"/>
        <sz val="10.0"/>
      </rPr>
      <t>i</t>
    </r>
    <r>
      <rPr>
        <rFont val="Arial"/>
        <color theme="1"/>
        <sz val="10.0"/>
      </rPr>
      <t xml:space="preserve"> como los requisitos de las partes interesadas.</t>
    </r>
  </si>
  <si>
    <r>
      <rPr>
        <rFont val="Arial"/>
        <color theme="1"/>
        <sz val="10.0"/>
      </rPr>
      <t>De</t>
    </r>
    <r>
      <rPr>
        <rFont val="Arial"/>
        <color theme="1"/>
        <sz val="10.0"/>
      </rPr>
      <t xml:space="preserve">termina cuando se comtemplará una acción y como se evaluaran los resultados de dicha acción </t>
    </r>
  </si>
  <si>
    <r>
      <rPr>
        <rFont val="Arial"/>
        <color theme="1"/>
        <sz val="10.0"/>
      </rPr>
      <t>Considera el proposito y consecuencias de los</t>
    </r>
    <r>
      <rPr>
        <rFont val="Arial"/>
        <color theme="1"/>
        <sz val="10.0"/>
      </rPr>
      <t xml:space="preserve"> </t>
    </r>
    <r>
      <rPr>
        <rFont val="Arial"/>
        <color theme="1"/>
        <sz val="10.0"/>
      </rPr>
      <t xml:space="preserve">cambios </t>
    </r>
  </si>
  <si>
    <t>Determinar y proporcionar los recursos necesarios para el establecimiento, implementación, mantenimiento y mejora continua  del SGC</t>
  </si>
  <si>
    <t>La organización establece recursos internos para los diferentes procesos y actividades del SGC</t>
  </si>
  <si>
    <t>Revisión por la dirección año 2021, Apartado " Recursos"</t>
  </si>
  <si>
    <r>
      <rPr>
        <rFont val="Arial"/>
        <color theme="1"/>
        <sz val="10.0"/>
      </rPr>
      <t xml:space="preserve">La organización cuenta con una base de datos de  proveedores externos de diferentes suministros y ademas de esto, realiza seguimiento a cada uno de ellos y evaluaciones de su desempeño, </t>
    </r>
    <r>
      <rPr>
        <rFont val="Arial"/>
        <color rgb="FFA61C00"/>
        <sz val="10.0"/>
      </rPr>
      <t>se recomienda en el seguimiento a proveedores determinar cada cuanto se debe realizar dicho seguimiento</t>
    </r>
  </si>
  <si>
    <t>REGISTROS Y FORMATOS F-GO-07, F-G0.05, F-GO-03</t>
  </si>
  <si>
    <t xml:space="preserve">Actualmente falta de colaboradores necesarios para la operación y control de procesos , </t>
  </si>
  <si>
    <r>
      <rPr>
        <rFont val="Arial"/>
        <color theme="1"/>
        <sz val="10.0"/>
      </rPr>
      <t xml:space="preserve">F-GA-30, </t>
    </r>
    <r>
      <rPr>
        <rFont val="Arial"/>
        <color rgb="FFFF0000"/>
        <sz val="10.0"/>
      </rPr>
      <t>Se evidencia observaciones en varios seguimiento a proyectos " Falta de personal"</t>
    </r>
  </si>
  <si>
    <t xml:space="preserve">Actualmente la organización se encuentra expandiendo su segundo piso, por ende se encuentran en remodelaciones y areas no habilitadas </t>
  </si>
  <si>
    <t>Segundo Piso , Area de producción.</t>
  </si>
  <si>
    <r>
      <rPr>
        <rFont val="Arial"/>
        <color theme="1"/>
        <sz val="10.0"/>
      </rPr>
      <t xml:space="preserve">La organización cuenta con los equipos necesarios para las fabricaciones que se deben realizar, </t>
    </r>
    <r>
      <rPr>
        <rFont val="Arial"/>
        <color rgb="FFFF0000"/>
        <sz val="10.0"/>
      </rPr>
      <t>se deben ajustar con parametros reglamentarios y adecuaciones  para subprocesos como pulido y soldadura en el aréa de producción, ademas de esto, se deben ajustar areas en el segundo piso.</t>
    </r>
  </si>
  <si>
    <t>Segundo Piso,pieza utilizada para pulido y soldadura sin adecuaciones correctas</t>
  </si>
  <si>
    <r>
      <rPr>
        <rFont val="Arial"/>
        <color theme="1"/>
        <sz val="10.0"/>
      </rPr>
      <t xml:space="preserve">Se tiene un ambiente necesario para la operación del proceso de producción, </t>
    </r>
    <r>
      <rPr>
        <rFont val="Arial"/>
        <color rgb="FFFF0000"/>
        <sz val="10.0"/>
      </rPr>
      <t>se deben proporcionar más espacios para subprocesos como pulido y soldadura, ademas de esto, se debe destinar puestos de trabajo para el control eficiente de los procesos</t>
    </r>
  </si>
  <si>
    <t>Segundo piso, pieza utilizada para pulido y soldadura sin adecuaciones correctas</t>
  </si>
  <si>
    <t>Se tienen puestos de trabajo y ambientes destinados para cada departamento, en el departamento de producción se debe adecuar un ambiente para subprocesos como pulido</t>
  </si>
  <si>
    <t>La organización determina los recursos necesarios para seguimientos y medición de los procesos</t>
  </si>
  <si>
    <t>F-GE-01 " Revisión por la dirección"</t>
  </si>
  <si>
    <t xml:space="preserve">Se tiene proceso de gestión metrologica, se calibran equipos de medición cada año. ademas se realizan verificaciones trimestrales de la herramienta de medición </t>
  </si>
  <si>
    <t>P-GA-07, cronograma de mantenimiento, carpeta de metrologia</t>
  </si>
  <si>
    <t>En las entradas se determinan riesgos, oportunidades, partes interesadas, cambios , objetivos de calidad, etc</t>
  </si>
  <si>
    <t>Anexo 13 " Interacción de los procesos "</t>
  </si>
  <si>
    <r>
      <rPr>
        <rFont val="Arial"/>
        <color theme="1"/>
        <sz val="10.0"/>
      </rPr>
      <t xml:space="preserve">Se realiza planificación con los requisitos de los productos y servicios para cada proceso, se toman acciones de control desde el principio del proyecto para controlar dichos requisitos. </t>
    </r>
    <r>
      <rPr>
        <rFont val="Arial"/>
        <color theme="5"/>
        <sz val="10.0"/>
      </rPr>
      <t xml:space="preserve">Se recomienda dejar evidencia de las reuniones o planificaciones realizadas para la planificación de los proyectos </t>
    </r>
  </si>
  <si>
    <t>Anexo 13 " Interacción de los procesos ", reuniones de planificación, Seguimiento a proyectos</t>
  </si>
  <si>
    <t xml:space="preserve">Se determinan los recursos para la efectividad y eficacia de cada proceso </t>
  </si>
  <si>
    <t>F-GE-01 " Revisión por la dirección" , Presupuesto de recursos internos anuales</t>
  </si>
  <si>
    <t>Se realizan controles mediante planes de inspección, se realiza seguimiento a proyectos a cada trabajo realizado con el fin de identificar posibles acciones correctivas de mejora o preventivas</t>
  </si>
  <si>
    <t>Registros F-GA-07, Registros F-GA-30</t>
  </si>
  <si>
    <t xml:space="preserve">La organización NO realiza correcciones de la documentación de los cambios realizados en el equipo basico , y NO realiza correcciones y modificaciones en las actualizaciones de los planos. DEBE plantearse una acción correctiva </t>
  </si>
  <si>
    <t>Instructivos Bucky, Columna , Planes de inspección F-GA-07 bucky y columna, Planos del brazo Mesa Vet-10 desactualizados.</t>
  </si>
  <si>
    <t>Mediante fichas tecnicas y manuales de usuario se comunican las caracteristicas del producto o servicio a proporcional</t>
  </si>
  <si>
    <t>Fichas tecnicas, cotizaciones y manuales de usuarios enviadas a los clientes con claridad del servicio y/o producto que se va ofrecer</t>
  </si>
  <si>
    <t>Mediante el instructivo " Atención a quejas y reclamos" se indican medios y metodologias para obtener la información del cliente, dichos medios y metologia se estan realizando segun lo establecido</t>
  </si>
  <si>
    <t>P-GO.02, F-GO-02,P-GA-13</t>
  </si>
  <si>
    <t>Se determinan las necesidades y expectativas del cliente evidenciando el control y plan de acción realizado o a tomar</t>
  </si>
  <si>
    <t>Manual de calidad . anexo 02, " partes interesadas"</t>
  </si>
  <si>
    <t>Se determinan las condiciones legales con sus respectivas evidencias de control y plan de acción, tambien se tiene matriz legal controlada y actualizada</t>
  </si>
  <si>
    <t>Manual de calidad . anexo 02, " partes interesadas", Matriz legal , Contexto de la organización</t>
  </si>
  <si>
    <t>Se realizan actas de entrega, contratos y cotizaciones con los términos de garantías establecidos, además la se cuenta con politica de garantías donde se especifica los criterios para el cumplimiento de esta, o los casos en que no aplica, tambien se tiene procedimiento de servicio técnico, donde se especifica las acciones a realizar en caso de manifestar o solicitar mantenimientos, reparaciones o daños</t>
  </si>
  <si>
    <t>Actas de entrega, cotizaciones y contratos</t>
  </si>
  <si>
    <t>Se revisa los requisitos adicionales que la organización escoge cumplir para exceder las expectativas del cliente</t>
  </si>
  <si>
    <r>
      <rPr>
        <rFont val="Arial"/>
        <color theme="1"/>
        <sz val="10.0"/>
      </rPr>
      <t xml:space="preserve">Se revisan los requisitos del cliente cuando se requieren ciertas especificaciones especiales en la fabricación de los equipos. </t>
    </r>
    <r>
      <rPr>
        <rFont val="Arial"/>
        <color rgb="FFFF0000"/>
        <sz val="10.0"/>
      </rPr>
      <t>Se recomienda dejar evidencia del estudio, reunión o proceso realizado a la hora de analizar las especificaciones adicionales.</t>
    </r>
  </si>
  <si>
    <t>Ordenes de producción, clientes que requieran requisitos adicionales, puede evidenciarse en la casilla " observaciones"</t>
  </si>
  <si>
    <t>Se tiene listado de documentación con cada una de la documentación aplicable para cada cliente que adquiere un producto y/o servicio</t>
  </si>
  <si>
    <t>Registros de documentación de cada carpeta</t>
  </si>
  <si>
    <t>Se etablece condiciones para controlar la provisión del producto y servicio para asegurarse de que se cumplen los criterios determinados en el apartado 8.1 de la Norma ISO 9001:2015</t>
  </si>
  <si>
    <t>Se realizan controles desde el inicio de la fabricación hasta el momento de entrega y servicios postventa</t>
  </si>
  <si>
    <t>Seguimiento a proyectos , planes de inspecciones, actas de entrega.</t>
  </si>
  <si>
    <t xml:space="preserve">La organización debería considerar el ciclo completo de producción y de prestación del servicio al determinar lo que se necesita controlar, incluyendo los requisitos para las actividadesposteriores a la entrega </t>
  </si>
  <si>
    <t>Se realiza ciclo completo de producción con ordenes donde se indica el producto a fabricar, se realiza seguimiento diario a dicho proceso, se realizan planes de inspección del producto en proceso y terminado, se realizan actas de entregas, cronograma de mantenimiento de servicios postventa prestados en la cotización.</t>
  </si>
  <si>
    <t xml:space="preserve">Registro seguimiento a proyectos, registro de planes de inspección, Registro orden de producción, Registro de actas de entrega </t>
  </si>
  <si>
    <t>Información documentada que define las características de los productos a producir, los servicios a prestar, o las actividades a desempeñar se encuentra disponible</t>
  </si>
  <si>
    <r>
      <rPr>
        <rFont val="Arial"/>
        <color theme="1"/>
      </rPr>
      <t xml:space="preserve">Se tiene información documentada para cada cliente, </t>
    </r>
    <r>
      <rPr>
        <rFont val="Arial"/>
        <color rgb="FFFF0000"/>
      </rPr>
      <t>se recomienda la información de mayor importancia como garantias, información documental de equipos, etc, tenerla de forma digital.</t>
    </r>
  </si>
  <si>
    <t>Carpeta destinada para cada cliente</t>
  </si>
  <si>
    <t xml:space="preserve">Se considera recursos para metrologia de los equipos de medicion </t>
  </si>
  <si>
    <t>Revisión por la dirección</t>
  </si>
  <si>
    <t xml:space="preserve">Se realizan verificaciones de los procesos con indicadores a cada proceso </t>
  </si>
  <si>
    <t>Cuadro de mando</t>
  </si>
  <si>
    <t>Se realizan controles de liberación con planes de inspección, documentación legal a la hora de entrega y servicios de postventa</t>
  </si>
  <si>
    <t>Planes de inspección, carpeta de cada cliente.</t>
  </si>
  <si>
    <t>Se tienen identificados las etapas del proceso de las salidas no conformes y la causa de dicha salida</t>
  </si>
  <si>
    <t>Registro de producto no conforme</t>
  </si>
  <si>
    <t>Se tiene instructivos de control de documentos, y control y listado de cambios de registro y formatos con su respectiva ubicación y tiempo de archivo, que permite identificar donde se encuentra cada información documentada</t>
  </si>
  <si>
    <t>Control de documentos, Listado de documentos, Listado de registros</t>
  </si>
  <si>
    <r>
      <rPr>
        <rFont val="Arial"/>
        <color theme="1"/>
      </rPr>
      <t xml:space="preserve">se tiene información del producto suministrado y los controles establecidos en cada una de ellas, se coloca cada documentación en las carpetas correspondientes a cada cliente. </t>
    </r>
    <r>
      <rPr>
        <rFont val="Arial"/>
        <color rgb="FFEA4335"/>
      </rPr>
      <t>Se recomienda empezar a dejar la documentación de productos con mayor importante de forma digital en la nube.</t>
    </r>
  </si>
  <si>
    <r>
      <rPr>
        <rFont val="Arial"/>
        <color theme="1"/>
      </rPr>
      <t xml:space="preserve">Carpeta de cada cliente, </t>
    </r>
    <r>
      <rPr>
        <rFont val="Arial"/>
        <color rgb="FFEA4335"/>
      </rPr>
      <t>no se evidencia documentación digital</t>
    </r>
  </si>
  <si>
    <t>La organización suministro servicios de post venta , cumplimiento de contrato, y controles de seguimiento de satisfacción al cliente</t>
  </si>
  <si>
    <r>
      <rPr>
        <rFont val="Arial"/>
        <color theme="1"/>
      </rPr>
      <t xml:space="preserve">La organización le hace falta implementar el proceso descrito para cambios establecidos y en los cambios de diseño, </t>
    </r>
    <r>
      <rPr>
        <rFont val="Arial"/>
        <color rgb="FFEA4335"/>
      </rPr>
      <t xml:space="preserve">Se debe tener mas control en los cambios realizados y las acciones tomadas en dichos cambios </t>
    </r>
  </si>
  <si>
    <t>Planos desactualizados, instructivos desactualizados</t>
  </si>
  <si>
    <t>No se tiene evidencia de los cambios realizados a diferentes equipos y de los estudios realizados para estos cambios, tampoco se encuentra evidencia de los cambios establecidos en los planos</t>
  </si>
  <si>
    <t>No se encontraron evidencia del estudio de cambios como en planos o el equipo basico</t>
  </si>
  <si>
    <t xml:space="preserve">La organización establece e implementa el instructivo control de documentos que permite identificar que documentación conservar, como realizar cambios y como se autorizan dichos cambios </t>
  </si>
  <si>
    <t>Instructivo control de documentos</t>
  </si>
  <si>
    <t>Las personas que autorizan la liberación final del producto o servicio deberían estar definidas adecuadamente</t>
  </si>
  <si>
    <t xml:space="preserve">Se tiene liberación de los productos al director técnico según lo establecido </t>
  </si>
  <si>
    <t>Planes de inspección</t>
  </si>
  <si>
    <t xml:space="preserve">Se realiza inspección al producto en crudo y terminado </t>
  </si>
  <si>
    <t xml:space="preserve">La organización por medio del instructivo retiro del producto determina las acciones apropidas para una salida no conforme y ademas de esto se evidencia implementación en registro de producto no conformes. </t>
  </si>
  <si>
    <t>Instructivo retiro del producto, registro de productos no conforme</t>
  </si>
  <si>
    <t>Se realiza re inspección en caso de ser necesario, se verifica desempeño con planes de inspección</t>
  </si>
  <si>
    <t>Planes de inspección y Registro de producto no conforme</t>
  </si>
  <si>
    <r>
      <rPr>
        <rFont val="Arial"/>
        <color theme="1"/>
      </rPr>
      <t xml:space="preserve">Se determinan acciones correctivas en caso de ser necesarias ante una situación. </t>
    </r>
    <r>
      <rPr>
        <rFont val="Arial"/>
        <color rgb="FFEA4335"/>
      </rPr>
      <t>Se recomienda las acciones que estan siendo consecutivas tomarlas en cuenta en la matriz de riesgo.</t>
    </r>
  </si>
  <si>
    <t>Procedimiento de “ Acciones correctivas, preventivas y de mejora”</t>
  </si>
  <si>
    <t>Se tiene información de los productos no conformes con la acción a tomar, seguimiento, control realizado, fecha detectada, etc</t>
  </si>
  <si>
    <t xml:space="preserve">RESULTADOS </t>
  </si>
  <si>
    <t>DESEMPEÑO DEL SGC</t>
  </si>
  <si>
    <t>5.LIDERAZGO</t>
  </si>
  <si>
    <t>6.PLANIFICACIÓN</t>
  </si>
  <si>
    <t>7.APOYO</t>
  </si>
  <si>
    <t>8.OPERACIÓN</t>
  </si>
  <si>
    <t>10.MEJORA</t>
  </si>
  <si>
    <t>PLANIFICAR</t>
  </si>
  <si>
    <t xml:space="preserve">GESTIÓN ESTRATÈGICA </t>
  </si>
  <si>
    <t xml:space="preserve">PRODUCCIÓN </t>
  </si>
  <si>
    <t xml:space="preserve">8.1 PLANIFICACIÓN Y CONTROL OPERACIONAL                        </t>
  </si>
  <si>
    <t xml:space="preserve">8.2 REQUISITOS PARA LOS PRODUCTOS Y SERVICIOS                        </t>
  </si>
  <si>
    <t xml:space="preserve">8.6.LIBERACIÓN DE LOS PRODUCTOS Y SERVICIOS           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</si>
</sst>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-d-yyyy"/>
  </numFmts>
  <fonts count="19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color rgb="FF000000"/>
      <name val="Arial"/>
    </font>
    <font>
      <b/>
      <sz val="10.0"/>
      <color theme="1"/>
      <name val="Arial"/>
      <scheme val="minor"/>
    </font>
    <font>
      <sz val="10.0"/>
      <color theme="1"/>
      <name val="Arial"/>
      <scheme val="minor"/>
    </font>
    <font>
      <sz val="10.0"/>
      <color rgb="FF000000"/>
      <name val="Arial"/>
    </font>
    <font>
      <sz val="11.0"/>
      <color rgb="FF000000"/>
      <name val="Inconsolata"/>
    </font>
    <font>
      <color rgb="FFFF0000"/>
      <name val="Arial"/>
      <scheme val="minor"/>
    </font>
    <font>
      <sz val="10.0"/>
      <color rgb="FFFF0000"/>
      <name val="Arial"/>
      <scheme val="minor"/>
    </font>
    <font>
      <color rgb="FFEA4335"/>
      <name val="Arial"/>
      <scheme val="minor"/>
    </font>
    <font>
      <sz val="10.0"/>
      <color rgb="FF000000"/>
      <name val="Carlito"/>
    </font>
    <font>
      <sz val="11.0"/>
      <color theme="1"/>
      <name val="Inconsolata"/>
    </font>
    <font>
      <sz val="11.0"/>
      <color rgb="FF231F20"/>
      <name val="Inconsolata"/>
    </font>
    <font>
      <b/>
      <color rgb="FF000000"/>
      <name val="Arial"/>
    </font>
    <font>
      <b/>
      <sz val="11.0"/>
      <color rgb="FF000000"/>
      <name val="Inconsolata"/>
    </font>
  </fonts>
  <fills count="9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Border="1" applyFont="1"/>
    <xf borderId="1" fillId="2" fontId="4" numFmtId="0" xfId="0" applyAlignment="1" applyBorder="1" applyFill="1" applyFont="1">
      <alignment horizontal="center" readingOrder="0"/>
    </xf>
    <xf borderId="1" fillId="0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 readingOrder="0"/>
    </xf>
    <xf borderId="5" fillId="0" fontId="2" numFmtId="0" xfId="0" applyBorder="1" applyFont="1"/>
    <xf borderId="6" fillId="0" fontId="2" numFmtId="0" xfId="0" applyBorder="1" applyFont="1"/>
    <xf borderId="4" fillId="0" fontId="5" numFmtId="0" xfId="0" applyBorder="1" applyFont="1"/>
    <xf borderId="7" fillId="0" fontId="2" numFmtId="0" xfId="0" applyBorder="1" applyFont="1"/>
    <xf borderId="8" fillId="0" fontId="2" numFmtId="0" xfId="0" applyBorder="1" applyFont="1"/>
    <xf borderId="1" fillId="0" fontId="5" numFmtId="164" xfId="0" applyAlignment="1" applyBorder="1" applyFont="1" applyNumberFormat="1">
      <alignment horizontal="center" readingOrder="0"/>
    </xf>
    <xf borderId="1" fillId="0" fontId="3" numFmtId="0" xfId="0" applyAlignment="1" applyBorder="1" applyFont="1">
      <alignment readingOrder="0"/>
    </xf>
    <xf borderId="1" fillId="0" fontId="3" numFmtId="0" xfId="0" applyAlignment="1" applyBorder="1" applyFont="1">
      <alignment horizontal="center" readingOrder="0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4" fillId="0" fontId="3" numFmtId="0" xfId="0" applyAlignment="1" applyBorder="1" applyFont="1">
      <alignment readingOrder="0" shrinkToFit="0" vertical="center" wrapText="1"/>
    </xf>
    <xf borderId="4" fillId="2" fontId="1" numFmtId="0" xfId="0" applyAlignment="1" applyBorder="1" applyFont="1">
      <alignment horizontal="center" readingOrder="0" vertical="center"/>
    </xf>
    <xf borderId="1" fillId="3" fontId="1" numFmtId="0" xfId="0" applyAlignment="1" applyBorder="1" applyFill="1" applyFont="1">
      <alignment horizontal="center" readingOrder="0" vertical="center"/>
    </xf>
    <xf borderId="1" fillId="0" fontId="3" numFmtId="0" xfId="0" applyAlignment="1" applyBorder="1" applyFont="1">
      <alignment readingOrder="0" shrinkToFit="0" wrapText="1"/>
    </xf>
    <xf borderId="4" fillId="3" fontId="1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readingOrder="0" shrinkToFit="0" vertical="center" wrapText="1"/>
    </xf>
    <xf borderId="1" fillId="0" fontId="6" numFmtId="0" xfId="0" applyAlignment="1" applyBorder="1" applyFont="1">
      <alignment horizontal="left" readingOrder="0"/>
    </xf>
    <xf borderId="1" fillId="2" fontId="7" numFmtId="0" xfId="0" applyAlignment="1" applyBorder="1" applyFont="1">
      <alignment horizontal="center" readingOrder="0" vertical="center"/>
    </xf>
    <xf borderId="0" fillId="0" fontId="8" numFmtId="0" xfId="0" applyFont="1"/>
    <xf borderId="1" fillId="0" fontId="8" numFmtId="0" xfId="0" applyBorder="1" applyFont="1"/>
    <xf borderId="1" fillId="2" fontId="7" numFmtId="0" xfId="0" applyAlignment="1" applyBorder="1" applyFont="1">
      <alignment horizontal="left" readingOrder="0"/>
    </xf>
    <xf borderId="1" fillId="0" fontId="8" numFmtId="0" xfId="0" applyAlignment="1" applyBorder="1" applyFont="1">
      <alignment shrinkToFit="0" wrapText="1"/>
    </xf>
    <xf borderId="0" fillId="0" fontId="8" numFmtId="0" xfId="0" applyAlignment="1" applyFont="1">
      <alignment shrinkToFit="0" wrapText="1"/>
    </xf>
    <xf borderId="1" fillId="4" fontId="7" numFmtId="0" xfId="0" applyAlignment="1" applyBorder="1" applyFill="1" applyFont="1">
      <alignment horizontal="left" readingOrder="0"/>
    </xf>
    <xf borderId="12" fillId="4" fontId="3" numFmtId="0" xfId="0" applyBorder="1" applyFont="1"/>
    <xf borderId="1" fillId="4" fontId="7" numFmtId="0" xfId="0" applyAlignment="1" applyBorder="1" applyFont="1">
      <alignment horizontal="center" readingOrder="0" shrinkToFit="0" wrapText="1"/>
    </xf>
    <xf borderId="2" fillId="4" fontId="7" numFmtId="0" xfId="0" applyAlignment="1" applyBorder="1" applyFont="1">
      <alignment horizontal="center" readingOrder="0" shrinkToFit="0" wrapText="1"/>
    </xf>
    <xf borderId="3" fillId="4" fontId="7" numFmtId="0" xfId="0" applyAlignment="1" applyBorder="1" applyFont="1">
      <alignment horizontal="center" readingOrder="0" shrinkToFit="0" wrapText="1"/>
    </xf>
    <xf borderId="1" fillId="2" fontId="7" numFmtId="0" xfId="0" applyAlignment="1" applyBorder="1" applyFont="1">
      <alignment horizontal="left" readingOrder="0" shrinkToFit="0" wrapText="1"/>
    </xf>
    <xf borderId="4" fillId="2" fontId="7" numFmtId="0" xfId="0" applyAlignment="1" applyBorder="1" applyFont="1">
      <alignment horizontal="center" readingOrder="0" shrinkToFit="0" vertical="center" wrapText="1"/>
    </xf>
    <xf borderId="4" fillId="2" fontId="7" numFmtId="0" xfId="0" applyAlignment="1" applyBorder="1" applyFont="1">
      <alignment horizontal="center" readingOrder="0" vertical="center"/>
    </xf>
    <xf borderId="4" fillId="0" fontId="8" numFmtId="0" xfId="0" applyAlignment="1" applyBorder="1" applyFont="1">
      <alignment horizontal="left" readingOrder="0" shrinkToFit="0" vertical="center" wrapText="1"/>
    </xf>
    <xf borderId="1" fillId="0" fontId="8" numFmtId="0" xfId="0" applyAlignment="1" applyBorder="1" applyFont="1">
      <alignment horizontal="left" readingOrder="0" shrinkToFit="0" vertical="center" wrapText="1"/>
    </xf>
    <xf borderId="4" fillId="5" fontId="7" numFmtId="0" xfId="0" applyAlignment="1" applyBorder="1" applyFill="1" applyFont="1">
      <alignment horizontal="center" readingOrder="0" vertical="center"/>
    </xf>
    <xf borderId="12" fillId="0" fontId="8" numFmtId="0" xfId="0" applyAlignment="1" applyBorder="1" applyFont="1">
      <alignment horizontal="left" readingOrder="0" vertical="center"/>
    </xf>
    <xf borderId="4" fillId="5" fontId="7" numFmtId="9" xfId="0" applyAlignment="1" applyBorder="1" applyFont="1" applyNumberFormat="1">
      <alignment horizontal="center" readingOrder="0" vertical="center"/>
    </xf>
    <xf borderId="1" fillId="0" fontId="8" numFmtId="0" xfId="0" applyAlignment="1" applyBorder="1" applyFont="1">
      <alignment horizontal="left" readingOrder="0" shrinkToFit="0" wrapText="1"/>
    </xf>
    <xf borderId="1" fillId="0" fontId="8" numFmtId="0" xfId="0" applyAlignment="1" applyBorder="1" applyFont="1">
      <alignment readingOrder="0" shrinkToFit="0" wrapText="1"/>
    </xf>
    <xf borderId="4" fillId="0" fontId="8" numFmtId="0" xfId="0" applyAlignment="1" applyBorder="1" applyFont="1">
      <alignment readingOrder="0" shrinkToFit="0" vertical="center" wrapText="1"/>
    </xf>
    <xf borderId="9" fillId="2" fontId="7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readingOrder="0" shrinkToFit="0" vertical="center" wrapText="1"/>
    </xf>
    <xf borderId="4" fillId="6" fontId="9" numFmtId="0" xfId="0" applyAlignment="1" applyBorder="1" applyFill="1" applyFont="1">
      <alignment horizontal="left" readingOrder="0" shrinkToFit="0" vertical="center" wrapText="1"/>
    </xf>
    <xf borderId="4" fillId="0" fontId="8" numFmtId="0" xfId="0" applyAlignment="1" applyBorder="1" applyFont="1">
      <alignment readingOrder="0" vertical="center"/>
    </xf>
    <xf borderId="0" fillId="0" fontId="8" numFmtId="0" xfId="0" applyAlignment="1" applyFont="1">
      <alignment readingOrder="0" shrinkToFit="0" wrapText="1"/>
    </xf>
    <xf borderId="4" fillId="4" fontId="7" numFmtId="0" xfId="0" applyAlignment="1" applyBorder="1" applyFont="1">
      <alignment horizontal="center" readingOrder="0" vertical="center"/>
    </xf>
    <xf borderId="12" fillId="4" fontId="10" numFmtId="0" xfId="0" applyAlignment="1" applyBorder="1" applyFont="1">
      <alignment horizontal="center"/>
    </xf>
    <xf borderId="10" fillId="6" fontId="9" numFmtId="0" xfId="0" applyAlignment="1" applyBorder="1" applyFont="1">
      <alignment horizontal="left" readingOrder="0" shrinkToFit="0" wrapText="1"/>
    </xf>
    <xf borderId="12" fillId="5" fontId="7" numFmtId="0" xfId="0" applyAlignment="1" applyBorder="1" applyFont="1">
      <alignment horizontal="center" readingOrder="0" vertical="center"/>
    </xf>
    <xf borderId="12" fillId="0" fontId="8" numFmtId="0" xfId="0" applyAlignment="1" applyBorder="1" applyFont="1">
      <alignment horizontal="left" readingOrder="0" shrinkToFit="0" vertical="center" wrapText="1"/>
    </xf>
    <xf borderId="12" fillId="0" fontId="8" numFmtId="0" xfId="0" applyAlignment="1" applyBorder="1" applyFont="1">
      <alignment readingOrder="0"/>
    </xf>
    <xf borderId="1" fillId="0" fontId="8" numFmtId="0" xfId="0" applyAlignment="1" applyBorder="1" applyFont="1">
      <alignment readingOrder="0" vertical="center"/>
    </xf>
    <xf borderId="0" fillId="0" fontId="3" numFmtId="0" xfId="0" applyAlignment="1" applyFont="1">
      <alignment readingOrder="0" shrinkToFit="0" wrapText="1"/>
    </xf>
    <xf borderId="12" fillId="0" fontId="8" numFmtId="0" xfId="0" applyAlignment="1" applyBorder="1" applyFont="1">
      <alignment readingOrder="0" shrinkToFit="0" wrapText="1"/>
    </xf>
    <xf borderId="10" fillId="6" fontId="6" numFmtId="0" xfId="0" applyAlignment="1" applyBorder="1" applyFont="1">
      <alignment horizontal="left" readingOrder="0" shrinkToFit="0" wrapText="1"/>
    </xf>
    <xf borderId="12" fillId="0" fontId="3" numFmtId="0" xfId="0" applyAlignment="1" applyBorder="1" applyFont="1">
      <alignment readingOrder="0"/>
    </xf>
    <xf borderId="12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readingOrder="0" shrinkToFit="0" wrapText="1"/>
    </xf>
    <xf borderId="1" fillId="0" fontId="11" numFmtId="0" xfId="0" applyAlignment="1" applyBorder="1" applyFont="1">
      <alignment readingOrder="0" shrinkToFit="0" vertical="center" wrapText="1"/>
    </xf>
    <xf borderId="4" fillId="0" fontId="3" numFmtId="0" xfId="0" applyAlignment="1" applyBorder="1" applyFont="1">
      <alignment readingOrder="0" vertical="center"/>
    </xf>
    <xf borderId="12" fillId="0" fontId="8" numFmtId="0" xfId="0" applyAlignment="1" applyBorder="1" applyFont="1">
      <alignment horizontal="center" readingOrder="0" shrinkToFit="0" vertical="center" wrapText="1"/>
    </xf>
    <xf borderId="12" fillId="5" fontId="7" numFmtId="9" xfId="0" applyAlignment="1" applyBorder="1" applyFont="1" applyNumberFormat="1">
      <alignment horizontal="center" readingOrder="0" vertical="center"/>
    </xf>
    <xf borderId="0" fillId="0" fontId="3" numFmtId="0" xfId="0" applyAlignment="1" applyFont="1">
      <alignment shrinkToFit="0" wrapText="1"/>
    </xf>
    <xf borderId="0" fillId="0" fontId="8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1" fillId="0" fontId="8" numFmtId="0" xfId="0" applyAlignment="1" applyBorder="1" applyFont="1">
      <alignment readingOrder="0"/>
    </xf>
    <xf borderId="1" fillId="0" fontId="12" numFmtId="0" xfId="0" applyAlignment="1" applyBorder="1" applyFont="1">
      <alignment readingOrder="0" shrinkToFit="0" wrapText="1"/>
    </xf>
    <xf borderId="12" fillId="0" fontId="3" numFmtId="0" xfId="0" applyAlignment="1" applyBorder="1" applyFont="1">
      <alignment readingOrder="0" shrinkToFit="0" vertical="center" wrapText="1"/>
    </xf>
    <xf borderId="1" fillId="0" fontId="3" numFmtId="0" xfId="0" applyAlignment="1" applyBorder="1" applyFont="1">
      <alignment readingOrder="0" vertical="center"/>
    </xf>
    <xf borderId="1" fillId="0" fontId="13" numFmtId="0" xfId="0" applyAlignment="1" applyBorder="1" applyFont="1">
      <alignment readingOrder="0" shrinkToFit="0" wrapText="1"/>
    </xf>
    <xf borderId="1" fillId="0" fontId="14" numFmtId="0" xfId="0" applyAlignment="1" applyBorder="1" applyFont="1">
      <alignment horizontal="left" readingOrder="0" shrinkToFit="0" wrapText="1"/>
    </xf>
    <xf borderId="12" fillId="0" fontId="3" numFmtId="0" xfId="0" applyBorder="1" applyFont="1"/>
    <xf borderId="1" fillId="7" fontId="3" numFmtId="0" xfId="0" applyAlignment="1" applyBorder="1" applyFill="1" applyFont="1">
      <alignment horizontal="center" readingOrder="0"/>
    </xf>
    <xf borderId="0" fillId="5" fontId="3" numFmtId="0" xfId="0" applyAlignment="1" applyFont="1">
      <alignment horizontal="center" readingOrder="0"/>
    </xf>
    <xf borderId="0" fillId="0" fontId="1" numFmtId="0" xfId="0" applyAlignment="1" applyFont="1">
      <alignment horizontal="center" readingOrder="0"/>
    </xf>
    <xf borderId="12" fillId="0" fontId="1" numFmtId="0" xfId="0" applyAlignment="1" applyBorder="1" applyFont="1">
      <alignment readingOrder="0"/>
    </xf>
    <xf borderId="12" fillId="6" fontId="10" numFmtId="0" xfId="0" applyAlignment="1" applyBorder="1" applyFont="1">
      <alignment readingOrder="0"/>
    </xf>
    <xf borderId="12" fillId="6" fontId="15" numFmtId="0" xfId="0" applyBorder="1" applyFont="1"/>
    <xf borderId="12" fillId="6" fontId="16" numFmtId="0" xfId="0" applyBorder="1" applyFont="1"/>
    <xf borderId="1" fillId="8" fontId="1" numFmtId="0" xfId="0" applyAlignment="1" applyBorder="1" applyFill="1" applyFont="1">
      <alignment horizontal="center" readingOrder="0"/>
    </xf>
    <xf borderId="12" fillId="8" fontId="1" numFmtId="0" xfId="0" applyAlignment="1" applyBorder="1" applyFont="1">
      <alignment horizontal="center" readingOrder="0"/>
    </xf>
    <xf borderId="0" fillId="5" fontId="1" numFmtId="0" xfId="0" applyAlignment="1" applyFont="1">
      <alignment horizontal="center" readingOrder="0"/>
    </xf>
    <xf borderId="12" fillId="0" fontId="3" numFmtId="0" xfId="0" applyAlignment="1" applyBorder="1" applyFont="1">
      <alignment horizontal="right" readingOrder="0"/>
    </xf>
    <xf borderId="1" fillId="7" fontId="1" numFmtId="0" xfId="0" applyAlignment="1" applyBorder="1" applyFont="1">
      <alignment horizontal="center" readingOrder="0"/>
    </xf>
    <xf borderId="12" fillId="0" fontId="1" numFmtId="0" xfId="0" applyAlignment="1" applyBorder="1" applyFont="1">
      <alignment horizontal="center" readingOrder="0"/>
    </xf>
    <xf borderId="12" fillId="0" fontId="1" numFmtId="0" xfId="0" applyAlignment="1" applyBorder="1" applyFont="1">
      <alignment horizontal="center" readingOrder="0" shrinkToFit="0" wrapText="1"/>
    </xf>
    <xf borderId="12" fillId="0" fontId="1" numFmtId="0" xfId="0" applyAlignment="1" applyBorder="1" applyFont="1">
      <alignment readingOrder="0" shrinkToFit="0" wrapText="1"/>
    </xf>
    <xf borderId="0" fillId="5" fontId="17" numFmtId="0" xfId="0" applyAlignment="1" applyFont="1">
      <alignment horizontal="left" readingOrder="0"/>
    </xf>
    <xf borderId="12" fillId="6" fontId="18" numFmtId="0" xfId="0" applyAlignment="1" applyBorder="1" applyFont="1">
      <alignment horizontal="center"/>
    </xf>
    <xf borderId="12" fillId="5" fontId="17" numFmtId="0" xfId="0" applyAlignment="1" applyBorder="1" applyFont="1">
      <alignment horizontal="left" readingOrder="0"/>
    </xf>
    <xf borderId="12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DESEMPEÑO DEL SGC</a:t>
            </a:r>
          </a:p>
        </c:rich>
      </c:tx>
      <c:overlay val="0"/>
    </c:title>
    <c:plotArea>
      <c:layout>
        <c:manualLayout>
          <c:xMode val="edge"/>
          <c:yMode val="edge"/>
          <c:x val="0.035833333333333335"/>
          <c:y val="0.05000000000000003"/>
          <c:w val="0.93325"/>
          <c:h val="0.8999999999999999"/>
        </c:manualLayout>
      </c:layout>
      <c:radarChart>
        <c:radarStyle val="marker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'RESULTADOS GENERALES'!$A$5:$A$11</c:f>
            </c:strRef>
          </c:cat>
          <c:val>
            <c:numRef>
              <c:f>'RESULTADOS GENERALES'!$B$5:$B$11</c:f>
              <c:numCache/>
            </c:numRef>
          </c:val>
          <c:smooth val="1"/>
        </c:ser>
        <c:axId val="1902035941"/>
        <c:axId val="187582860"/>
      </c:radarChart>
      <c:catAx>
        <c:axId val="19020359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7582860"/>
      </c:catAx>
      <c:valAx>
        <c:axId val="1875828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0203594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                   RESULTADOS DEL CICLO PHVA 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'RESULTADOS GENERALES'!$B$38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'RESULTADOS GENERALES'!$A$39:$A$42</c:f>
            </c:strRef>
          </c:cat>
          <c:val>
            <c:numRef>
              <c:f>'RESULTADOS GENERALES'!$B$39:$B$42</c:f>
              <c:numCache/>
            </c:numRef>
          </c:val>
        </c:ser>
        <c:axId val="276519707"/>
        <c:axId val="205802326"/>
      </c:radarChart>
      <c:catAx>
        <c:axId val="2765197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-0.12075000000000001"/>
              <c:y val="0.877223719676549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5802326"/>
      </c:catAx>
      <c:valAx>
        <c:axId val="2058023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ESTADO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7651970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radarChart>
        <c:radarStyle val="marker"/>
        <c:ser>
          <c:idx val="0"/>
          <c:order val="0"/>
          <c:spPr>
            <a:ln cmpd="sng">
              <a:solidFill>
                <a:srgbClr val="A61C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'RESULTADOS POR PROCESOS'!$A$5:$A$8</c:f>
            </c:strRef>
          </c:cat>
          <c:val>
            <c:numRef>
              <c:f>'RESULTADOS POR PROCESOS'!$B$5:$B$8</c:f>
              <c:numCache/>
            </c:numRef>
          </c:val>
          <c:smooth val="1"/>
        </c:ser>
        <c:axId val="438699928"/>
        <c:axId val="690161606"/>
      </c:radarChart>
      <c:catAx>
        <c:axId val="438699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90161606"/>
      </c:catAx>
      <c:valAx>
        <c:axId val="6901616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3869992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'RESULTADOS POR PROCESOS'!$B$29:$B$30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'RESULTADOS POR PROCESOS'!$A$31:$A$36</c:f>
            </c:strRef>
          </c:cat>
          <c:val>
            <c:numRef>
              <c:f>'RESULTADOS POR PROCESOS'!$B$31:$B$36</c:f>
              <c:numCache/>
            </c:numRef>
          </c:val>
        </c:ser>
        <c:axId val="2063998884"/>
        <c:axId val="854376402"/>
      </c:barChart>
      <c:catAx>
        <c:axId val="20639988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PRODUCCIÓN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1" sz="1000">
                <a:solidFill>
                  <a:srgbClr val="000000"/>
                </a:solidFill>
                <a:latin typeface="Arial"/>
              </a:defRPr>
            </a:pPr>
          </a:p>
        </c:txPr>
        <c:crossAx val="854376402"/>
      </c:catAx>
      <c:valAx>
        <c:axId val="8543764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PORCENTAJE ALCANZADO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2063998884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2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514350</xdr:colOff>
      <xdr:row>3</xdr:row>
      <xdr:rowOff>171450</xdr:rowOff>
    </xdr:from>
    <xdr:ext cx="1809750" cy="15430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11</xdr:row>
      <xdr:rowOff>85725</xdr:rowOff>
    </xdr:from>
    <xdr:ext cx="6477000" cy="44481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9525</xdr:colOff>
      <xdr:row>42</xdr:row>
      <xdr:rowOff>180975</xdr:rowOff>
    </xdr:from>
    <xdr:ext cx="5715000" cy="353377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161925</xdr:colOff>
      <xdr:row>0</xdr:row>
      <xdr:rowOff>0</xdr:rowOff>
    </xdr:from>
    <xdr:ext cx="1266825" cy="914400"/>
    <xdr:pic>
      <xdr:nvPicPr>
        <xdr:cNvPr id="0" name="image2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9</xdr:row>
      <xdr:rowOff>123825</xdr:rowOff>
    </xdr:from>
    <xdr:ext cx="4857750" cy="3543300"/>
    <xdr:graphicFrame>
      <xdr:nvGraphicFramePr>
        <xdr:cNvPr id="3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933450</xdr:colOff>
      <xdr:row>31</xdr:row>
      <xdr:rowOff>171450</xdr:rowOff>
    </xdr:from>
    <xdr:ext cx="6467475" cy="4000500"/>
    <xdr:graphicFrame>
      <xdr:nvGraphicFramePr>
        <xdr:cNvPr id="4" name="Chart 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 ht="62.2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/>
      <c r="B2" s="2"/>
      <c r="C2" s="2"/>
      <c r="D2" s="2"/>
      <c r="E2" s="2"/>
      <c r="F2" s="2"/>
      <c r="G2" s="2"/>
      <c r="H2" s="2"/>
      <c r="I2" s="3"/>
    </row>
    <row r="3">
      <c r="A3" s="5" t="s">
        <v>1</v>
      </c>
      <c r="B3" s="2"/>
      <c r="C3" s="2"/>
      <c r="D3" s="5" t="s">
        <v>2</v>
      </c>
      <c r="E3" s="2"/>
      <c r="F3" s="3"/>
      <c r="G3" s="5" t="s">
        <v>3</v>
      </c>
      <c r="H3" s="2"/>
      <c r="I3" s="3"/>
    </row>
    <row r="4" ht="37.5" customHeight="1">
      <c r="A4" s="6" t="s">
        <v>4</v>
      </c>
      <c r="B4" s="2"/>
      <c r="C4" s="3"/>
      <c r="D4" s="7" t="s">
        <v>5</v>
      </c>
      <c r="E4" s="8"/>
      <c r="F4" s="9"/>
      <c r="G4" s="10"/>
      <c r="H4" s="8"/>
      <c r="I4" s="9"/>
    </row>
    <row r="5">
      <c r="A5" s="5" t="s">
        <v>6</v>
      </c>
      <c r="B5" s="2"/>
      <c r="C5" s="3"/>
      <c r="D5" s="5" t="s">
        <v>7</v>
      </c>
      <c r="E5" s="2"/>
      <c r="F5" s="3"/>
      <c r="G5" s="11"/>
      <c r="I5" s="12"/>
    </row>
    <row r="6" ht="37.5" customHeight="1">
      <c r="A6" s="13">
        <v>44541.0</v>
      </c>
      <c r="B6" s="2"/>
      <c r="C6" s="3"/>
      <c r="D6" s="6" t="s">
        <v>8</v>
      </c>
      <c r="E6" s="2"/>
      <c r="F6" s="3"/>
      <c r="G6" s="11"/>
      <c r="I6" s="12"/>
    </row>
    <row r="7">
      <c r="A7" s="5" t="s">
        <v>9</v>
      </c>
      <c r="B7" s="2"/>
      <c r="C7" s="3"/>
      <c r="D7" s="5" t="s">
        <v>10</v>
      </c>
      <c r="E7" s="2"/>
      <c r="F7" s="3"/>
      <c r="G7" s="11"/>
      <c r="I7" s="12"/>
    </row>
    <row r="8" ht="36.75" customHeight="1">
      <c r="A8" s="14" t="s">
        <v>11</v>
      </c>
      <c r="B8" s="2"/>
      <c r="C8" s="3"/>
      <c r="D8" s="15">
        <v>3.004929079E9</v>
      </c>
      <c r="E8" s="2"/>
      <c r="F8" s="3"/>
      <c r="G8" s="16"/>
      <c r="H8" s="17"/>
      <c r="I8" s="18"/>
    </row>
    <row r="9">
      <c r="A9" s="5" t="s">
        <v>12</v>
      </c>
      <c r="B9" s="2"/>
      <c r="C9" s="2"/>
      <c r="D9" s="2"/>
      <c r="E9" s="2"/>
      <c r="F9" s="2"/>
      <c r="G9" s="2"/>
      <c r="H9" s="2"/>
      <c r="I9" s="3"/>
    </row>
    <row r="10">
      <c r="A10" s="19" t="s">
        <v>13</v>
      </c>
      <c r="B10" s="8"/>
      <c r="C10" s="8"/>
      <c r="D10" s="8"/>
      <c r="E10" s="8"/>
      <c r="F10" s="8"/>
      <c r="G10" s="8"/>
      <c r="H10" s="8"/>
      <c r="I10" s="9"/>
    </row>
    <row r="11">
      <c r="A11" s="11"/>
      <c r="I11" s="12"/>
    </row>
    <row r="12">
      <c r="A12" s="11"/>
      <c r="I12" s="12"/>
    </row>
    <row r="13">
      <c r="A13" s="11"/>
      <c r="I13" s="12"/>
    </row>
    <row r="14">
      <c r="A14" s="16"/>
      <c r="B14" s="17"/>
      <c r="C14" s="17"/>
      <c r="D14" s="17"/>
      <c r="E14" s="17"/>
      <c r="F14" s="17"/>
      <c r="G14" s="17"/>
      <c r="H14" s="17"/>
      <c r="I14" s="18"/>
    </row>
  </sheetData>
  <mergeCells count="18">
    <mergeCell ref="A4:C4"/>
    <mergeCell ref="A5:C5"/>
    <mergeCell ref="D5:F5"/>
    <mergeCell ref="A6:C6"/>
    <mergeCell ref="D6:F6"/>
    <mergeCell ref="A7:C7"/>
    <mergeCell ref="D7:F7"/>
    <mergeCell ref="A8:C8"/>
    <mergeCell ref="D8:F8"/>
    <mergeCell ref="A9:I9"/>
    <mergeCell ref="A10:I14"/>
    <mergeCell ref="A1:I1"/>
    <mergeCell ref="A2:I2"/>
    <mergeCell ref="A3:C3"/>
    <mergeCell ref="D3:F3"/>
    <mergeCell ref="G3:I3"/>
    <mergeCell ref="D4:F4"/>
    <mergeCell ref="G4:I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0" t="s">
        <v>14</v>
      </c>
      <c r="B1" s="8"/>
      <c r="C1" s="8"/>
      <c r="D1" s="8"/>
      <c r="E1" s="8"/>
      <c r="F1" s="8"/>
      <c r="G1" s="8"/>
      <c r="H1" s="8"/>
      <c r="I1" s="9"/>
    </row>
    <row r="2">
      <c r="A2" s="16"/>
      <c r="B2" s="17"/>
      <c r="C2" s="17"/>
      <c r="D2" s="17"/>
      <c r="E2" s="17"/>
      <c r="F2" s="17"/>
      <c r="G2" s="17"/>
      <c r="H2" s="17"/>
      <c r="I2" s="18"/>
    </row>
    <row r="3">
      <c r="A3" s="4"/>
      <c r="B3" s="2"/>
      <c r="C3" s="2"/>
      <c r="D3" s="2"/>
      <c r="E3" s="2"/>
      <c r="F3" s="2"/>
      <c r="G3" s="2"/>
      <c r="H3" s="2"/>
      <c r="I3" s="3"/>
    </row>
    <row r="4">
      <c r="A4" s="21" t="s">
        <v>15</v>
      </c>
      <c r="B4" s="3"/>
      <c r="C4" s="22" t="s">
        <v>16</v>
      </c>
      <c r="D4" s="2"/>
      <c r="E4" s="2"/>
      <c r="F4" s="2"/>
      <c r="G4" s="2"/>
      <c r="H4" s="2"/>
      <c r="I4" s="3"/>
    </row>
    <row r="5">
      <c r="A5" s="21" t="s">
        <v>17</v>
      </c>
      <c r="B5" s="3"/>
      <c r="C5" s="22" t="s">
        <v>18</v>
      </c>
      <c r="D5" s="2"/>
      <c r="E5" s="2"/>
      <c r="F5" s="2"/>
      <c r="G5" s="2"/>
      <c r="H5" s="2"/>
      <c r="I5" s="3"/>
    </row>
    <row r="6">
      <c r="A6" s="23" t="s">
        <v>19</v>
      </c>
      <c r="B6" s="9"/>
      <c r="C6" s="24" t="s">
        <v>20</v>
      </c>
      <c r="D6" s="2"/>
      <c r="E6" s="2"/>
      <c r="F6" s="2"/>
      <c r="G6" s="2"/>
      <c r="H6" s="2"/>
      <c r="I6" s="3"/>
    </row>
    <row r="7">
      <c r="A7" s="11"/>
      <c r="B7" s="12"/>
      <c r="C7" s="22" t="s">
        <v>21</v>
      </c>
      <c r="D7" s="2"/>
      <c r="E7" s="2"/>
      <c r="F7" s="2"/>
      <c r="G7" s="2"/>
      <c r="H7" s="2"/>
      <c r="I7" s="3"/>
    </row>
    <row r="8">
      <c r="A8" s="11"/>
      <c r="B8" s="12"/>
      <c r="C8" s="14" t="s">
        <v>22</v>
      </c>
      <c r="D8" s="2"/>
      <c r="E8" s="2"/>
      <c r="F8" s="2"/>
      <c r="G8" s="2"/>
      <c r="H8" s="2"/>
      <c r="I8" s="3"/>
    </row>
    <row r="9">
      <c r="A9" s="16"/>
      <c r="B9" s="18"/>
      <c r="C9" s="14" t="s">
        <v>23</v>
      </c>
      <c r="D9" s="2"/>
      <c r="E9" s="2"/>
      <c r="F9" s="2"/>
      <c r="G9" s="2"/>
      <c r="H9" s="2"/>
      <c r="I9" s="3"/>
    </row>
    <row r="10">
      <c r="A10" s="23" t="s">
        <v>24</v>
      </c>
      <c r="B10" s="9"/>
      <c r="C10" s="14" t="s">
        <v>25</v>
      </c>
      <c r="D10" s="2"/>
      <c r="E10" s="2"/>
      <c r="F10" s="2"/>
      <c r="G10" s="2"/>
      <c r="H10" s="2"/>
      <c r="I10" s="3"/>
    </row>
    <row r="11">
      <c r="A11" s="11"/>
      <c r="B11" s="12"/>
      <c r="C11" s="25" t="s">
        <v>26</v>
      </c>
      <c r="D11" s="2"/>
      <c r="E11" s="2"/>
      <c r="F11" s="2"/>
      <c r="G11" s="2"/>
      <c r="H11" s="2"/>
      <c r="I11" s="3"/>
    </row>
    <row r="12" ht="19.5" customHeight="1">
      <c r="A12" s="11"/>
      <c r="B12" s="12"/>
      <c r="C12" s="14" t="s">
        <v>27</v>
      </c>
      <c r="D12" s="2"/>
      <c r="E12" s="2"/>
      <c r="F12" s="2"/>
      <c r="G12" s="2"/>
      <c r="H12" s="2"/>
      <c r="I12" s="3"/>
    </row>
    <row r="13" ht="32.25" customHeight="1">
      <c r="A13" s="11"/>
      <c r="B13" s="12"/>
      <c r="C13" s="22" t="s">
        <v>28</v>
      </c>
      <c r="D13" s="2"/>
      <c r="E13" s="2"/>
      <c r="F13" s="2"/>
      <c r="G13" s="2"/>
      <c r="H13" s="2"/>
      <c r="I13" s="3"/>
    </row>
    <row r="14" ht="27.0" customHeight="1">
      <c r="A14" s="11"/>
      <c r="B14" s="12"/>
      <c r="C14" s="22" t="s">
        <v>29</v>
      </c>
      <c r="D14" s="2"/>
      <c r="E14" s="2"/>
      <c r="F14" s="2"/>
      <c r="G14" s="2"/>
      <c r="H14" s="2"/>
      <c r="I14" s="3"/>
    </row>
    <row r="15" ht="28.5" customHeight="1">
      <c r="A15" s="11"/>
      <c r="B15" s="12"/>
      <c r="C15" s="22" t="s">
        <v>30</v>
      </c>
      <c r="D15" s="2"/>
      <c r="E15" s="2"/>
      <c r="F15" s="2"/>
      <c r="G15" s="2"/>
      <c r="H15" s="2"/>
      <c r="I15" s="3"/>
    </row>
    <row r="16">
      <c r="A16" s="16"/>
      <c r="B16" s="18"/>
      <c r="C16" s="22" t="s">
        <v>31</v>
      </c>
      <c r="D16" s="2"/>
      <c r="E16" s="2"/>
      <c r="F16" s="2"/>
      <c r="G16" s="2"/>
      <c r="H16" s="2"/>
      <c r="I16" s="3"/>
    </row>
  </sheetData>
  <mergeCells count="19">
    <mergeCell ref="C6:I6"/>
    <mergeCell ref="C7:I7"/>
    <mergeCell ref="C8:I8"/>
    <mergeCell ref="C9:I9"/>
    <mergeCell ref="C5:I5"/>
    <mergeCell ref="C10:I10"/>
    <mergeCell ref="C11:I11"/>
    <mergeCell ref="C12:I12"/>
    <mergeCell ref="C13:I13"/>
    <mergeCell ref="C14:I14"/>
    <mergeCell ref="C15:I15"/>
    <mergeCell ref="C16:I16"/>
    <mergeCell ref="A1:I2"/>
    <mergeCell ref="A3:I3"/>
    <mergeCell ref="A4:B4"/>
    <mergeCell ref="C4:I4"/>
    <mergeCell ref="A5:B5"/>
    <mergeCell ref="A6:B9"/>
    <mergeCell ref="A10:B1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5.38"/>
    <col customWidth="1" min="10" max="12" width="18.63"/>
    <col customWidth="1" min="13" max="13" width="26.5"/>
  </cols>
  <sheetData>
    <row r="1" ht="36.0" customHeight="1">
      <c r="A1" s="26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7"/>
      <c r="O1" s="27"/>
      <c r="P1" s="27"/>
      <c r="Q1" s="27"/>
      <c r="R1" s="27"/>
      <c r="S1" s="27"/>
    </row>
    <row r="2">
      <c r="A2" s="2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7"/>
      <c r="O2" s="27"/>
      <c r="P2" s="27"/>
      <c r="Q2" s="27"/>
      <c r="R2" s="27"/>
      <c r="S2" s="27"/>
    </row>
    <row r="3">
      <c r="A3" s="29" t="s">
        <v>33</v>
      </c>
      <c r="B3" s="2"/>
      <c r="C3" s="2"/>
      <c r="D3" s="3"/>
      <c r="E3" s="30"/>
      <c r="F3" s="2"/>
      <c r="G3" s="2"/>
      <c r="H3" s="2"/>
      <c r="I3" s="2"/>
      <c r="J3" s="2"/>
      <c r="K3" s="2"/>
      <c r="L3" s="2"/>
      <c r="M3" s="3"/>
      <c r="N3" s="27"/>
      <c r="O3" s="27"/>
      <c r="P3" s="27"/>
      <c r="Q3" s="27"/>
      <c r="R3" s="27"/>
      <c r="S3" s="27"/>
    </row>
    <row r="4">
      <c r="A4" s="27"/>
      <c r="B4" s="27"/>
      <c r="C4" s="27"/>
      <c r="D4" s="27"/>
      <c r="E4" s="31"/>
      <c r="F4" s="31"/>
      <c r="G4" s="31"/>
      <c r="H4" s="31"/>
      <c r="I4" s="31"/>
      <c r="J4" s="27"/>
      <c r="K4" s="27"/>
      <c r="L4" s="27"/>
      <c r="M4" s="27"/>
      <c r="N4" s="27"/>
      <c r="O4" s="27"/>
      <c r="P4" s="27"/>
      <c r="Q4" s="27"/>
      <c r="R4" s="27"/>
      <c r="S4" s="27"/>
    </row>
    <row r="5">
      <c r="A5" s="32" t="s">
        <v>34</v>
      </c>
      <c r="B5" s="2"/>
      <c r="C5" s="2"/>
      <c r="D5" s="3"/>
      <c r="E5" s="33"/>
      <c r="F5" s="33"/>
      <c r="G5" s="33"/>
      <c r="H5" s="33"/>
      <c r="I5" s="33"/>
      <c r="J5" s="33"/>
      <c r="K5" s="33"/>
      <c r="L5" s="33"/>
      <c r="M5" s="34">
        <f>((SUM(M8:M45)/32)*100)</f>
        <v>0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</row>
    <row r="6">
      <c r="A6" s="37" t="s">
        <v>35</v>
      </c>
      <c r="B6" s="2"/>
      <c r="C6" s="2"/>
      <c r="D6" s="3"/>
      <c r="E6" s="38" t="s">
        <v>36</v>
      </c>
      <c r="F6" s="8"/>
      <c r="G6" s="8"/>
      <c r="H6" s="8"/>
      <c r="I6" s="9"/>
      <c r="J6" s="39" t="s">
        <v>37</v>
      </c>
      <c r="K6" s="39" t="s">
        <v>38</v>
      </c>
      <c r="L6" s="39" t="s">
        <v>39</v>
      </c>
      <c r="M6" s="39" t="s">
        <v>40</v>
      </c>
      <c r="N6" s="39" t="s">
        <v>41</v>
      </c>
      <c r="O6" s="8"/>
      <c r="P6" s="9"/>
      <c r="Q6" s="39" t="s">
        <v>42</v>
      </c>
      <c r="R6" s="8"/>
      <c r="S6" s="9"/>
    </row>
    <row r="7">
      <c r="A7" s="29" t="s">
        <v>43</v>
      </c>
      <c r="B7" s="2"/>
      <c r="C7" s="2"/>
      <c r="D7" s="3"/>
      <c r="E7" s="16"/>
      <c r="F7" s="17"/>
      <c r="G7" s="17"/>
      <c r="H7" s="17"/>
      <c r="I7" s="18"/>
      <c r="J7" s="39" t="s">
        <v>44</v>
      </c>
      <c r="K7" s="16"/>
      <c r="L7" s="39"/>
      <c r="M7" s="39"/>
      <c r="N7" s="16"/>
      <c r="O7" s="17"/>
      <c r="P7" s="18"/>
      <c r="Q7" s="16"/>
      <c r="R7" s="17"/>
      <c r="S7" s="18"/>
    </row>
    <row r="8">
      <c r="A8" s="40" t="s">
        <v>45</v>
      </c>
      <c r="B8" s="8"/>
      <c r="C8" s="8"/>
      <c r="D8" s="9"/>
      <c r="E8" s="41" t="s">
        <v>46</v>
      </c>
      <c r="F8" s="2"/>
      <c r="G8" s="2"/>
      <c r="H8" s="2"/>
      <c r="I8" s="3"/>
      <c r="J8" s="42" t="s">
        <v>47</v>
      </c>
      <c r="K8" s="43" t="s">
        <v>48</v>
      </c>
      <c r="L8" s="42"/>
      <c r="M8" s="44"/>
      <c r="N8" s="28"/>
      <c r="O8" s="2"/>
      <c r="P8" s="3"/>
      <c r="Q8" s="28"/>
      <c r="R8" s="2"/>
      <c r="S8" s="3"/>
    </row>
    <row r="9">
      <c r="A9" s="11"/>
      <c r="D9" s="12"/>
      <c r="E9" s="45" t="s">
        <v>49</v>
      </c>
      <c r="F9" s="2"/>
      <c r="G9" s="2"/>
      <c r="H9" s="2"/>
      <c r="I9" s="3"/>
      <c r="J9" s="42" t="s">
        <v>47</v>
      </c>
      <c r="K9" s="43" t="s">
        <v>48</v>
      </c>
      <c r="L9" s="42"/>
      <c r="M9" s="44"/>
      <c r="N9" s="28"/>
      <c r="O9" s="2"/>
      <c r="P9" s="3"/>
      <c r="Q9" s="28"/>
      <c r="R9" s="2"/>
      <c r="S9" s="3"/>
    </row>
    <row r="10">
      <c r="A10" s="11"/>
      <c r="D10" s="12"/>
      <c r="E10" s="46" t="s">
        <v>50</v>
      </c>
      <c r="F10" s="2"/>
      <c r="G10" s="2"/>
      <c r="H10" s="2"/>
      <c r="I10" s="3"/>
      <c r="J10" s="42" t="s">
        <v>47</v>
      </c>
      <c r="K10" s="43" t="s">
        <v>48</v>
      </c>
      <c r="L10" s="42"/>
      <c r="M10" s="44"/>
      <c r="N10" s="28"/>
      <c r="O10" s="2"/>
      <c r="P10" s="3"/>
      <c r="Q10" s="28"/>
      <c r="R10" s="2"/>
      <c r="S10" s="3"/>
    </row>
    <row r="11">
      <c r="A11" s="11"/>
      <c r="D11" s="12"/>
      <c r="E11" s="46" t="s">
        <v>51</v>
      </c>
      <c r="F11" s="2"/>
      <c r="G11" s="2"/>
      <c r="H11" s="2"/>
      <c r="I11" s="3"/>
      <c r="J11" s="42" t="s">
        <v>47</v>
      </c>
      <c r="K11" s="43" t="s">
        <v>48</v>
      </c>
      <c r="L11" s="42"/>
      <c r="M11" s="44"/>
      <c r="N11" s="28"/>
      <c r="O11" s="2"/>
      <c r="P11" s="3"/>
      <c r="Q11" s="28"/>
      <c r="R11" s="2"/>
      <c r="S11" s="3"/>
    </row>
    <row r="12">
      <c r="A12" s="16"/>
      <c r="B12" s="17"/>
      <c r="C12" s="17"/>
      <c r="D12" s="18"/>
      <c r="E12" s="46" t="s">
        <v>52</v>
      </c>
      <c r="F12" s="2"/>
      <c r="G12" s="2"/>
      <c r="H12" s="2"/>
      <c r="I12" s="3"/>
      <c r="J12" s="42" t="s">
        <v>47</v>
      </c>
      <c r="K12" s="43" t="s">
        <v>48</v>
      </c>
      <c r="L12" s="42"/>
      <c r="M12" s="44"/>
      <c r="N12" s="28"/>
      <c r="O12" s="2"/>
      <c r="P12" s="3"/>
      <c r="Q12" s="28"/>
      <c r="R12" s="2"/>
      <c r="S12" s="3"/>
    </row>
    <row r="13">
      <c r="A13" s="47" t="s">
        <v>53</v>
      </c>
      <c r="B13" s="8"/>
      <c r="C13" s="8"/>
      <c r="D13" s="9"/>
      <c r="E13" s="46" t="s">
        <v>54</v>
      </c>
      <c r="F13" s="2"/>
      <c r="G13" s="2"/>
      <c r="H13" s="2"/>
      <c r="I13" s="3"/>
      <c r="J13" s="42" t="s">
        <v>47</v>
      </c>
      <c r="K13" s="43" t="s">
        <v>48</v>
      </c>
      <c r="L13" s="42"/>
      <c r="M13" s="44"/>
      <c r="N13" s="28"/>
      <c r="O13" s="2"/>
      <c r="P13" s="3"/>
      <c r="Q13" s="28"/>
      <c r="R13" s="2"/>
      <c r="S13" s="3"/>
    </row>
    <row r="14">
      <c r="A14" s="16"/>
      <c r="B14" s="17"/>
      <c r="C14" s="17"/>
      <c r="D14" s="18"/>
      <c r="E14" s="46" t="s">
        <v>55</v>
      </c>
      <c r="F14" s="2"/>
      <c r="G14" s="2"/>
      <c r="H14" s="2"/>
      <c r="I14" s="3"/>
      <c r="J14" s="42" t="s">
        <v>47</v>
      </c>
      <c r="K14" s="43" t="s">
        <v>48</v>
      </c>
      <c r="L14" s="42"/>
      <c r="M14" s="44"/>
      <c r="N14" s="28"/>
      <c r="O14" s="2"/>
      <c r="P14" s="3"/>
      <c r="Q14" s="28"/>
      <c r="R14" s="2"/>
      <c r="S14" s="3"/>
    </row>
    <row r="15">
      <c r="A15" s="37" t="s">
        <v>56</v>
      </c>
      <c r="B15" s="2"/>
      <c r="C15" s="2"/>
      <c r="D15" s="3"/>
      <c r="E15" s="38" t="s">
        <v>36</v>
      </c>
      <c r="F15" s="8"/>
      <c r="G15" s="8"/>
      <c r="H15" s="8"/>
      <c r="I15" s="9"/>
      <c r="J15" s="39" t="s">
        <v>57</v>
      </c>
      <c r="K15" s="39" t="s">
        <v>38</v>
      </c>
      <c r="L15" s="39" t="s">
        <v>39</v>
      </c>
      <c r="M15" s="39" t="s">
        <v>40</v>
      </c>
      <c r="N15" s="39" t="s">
        <v>41</v>
      </c>
      <c r="O15" s="8"/>
      <c r="P15" s="9"/>
      <c r="Q15" s="39" t="s">
        <v>42</v>
      </c>
      <c r="R15" s="8"/>
      <c r="S15" s="9"/>
    </row>
    <row r="16">
      <c r="A16" s="29" t="s">
        <v>43</v>
      </c>
      <c r="B16" s="2"/>
      <c r="C16" s="2"/>
      <c r="D16" s="3"/>
      <c r="E16" s="16"/>
      <c r="F16" s="17"/>
      <c r="G16" s="17"/>
      <c r="H16" s="17"/>
      <c r="I16" s="18"/>
      <c r="J16" s="39"/>
      <c r="K16" s="16"/>
      <c r="L16" s="39"/>
      <c r="M16" s="16"/>
      <c r="N16" s="16"/>
      <c r="O16" s="17"/>
      <c r="P16" s="18"/>
      <c r="Q16" s="16"/>
      <c r="R16" s="17"/>
      <c r="S16" s="18"/>
    </row>
    <row r="17">
      <c r="A17" s="47" t="s">
        <v>58</v>
      </c>
      <c r="B17" s="8"/>
      <c r="C17" s="8"/>
      <c r="D17" s="9"/>
      <c r="E17" s="46" t="s">
        <v>59</v>
      </c>
      <c r="F17" s="2"/>
      <c r="G17" s="2"/>
      <c r="H17" s="2"/>
      <c r="I17" s="3"/>
      <c r="J17" s="42" t="s">
        <v>47</v>
      </c>
      <c r="K17" s="43" t="s">
        <v>48</v>
      </c>
      <c r="L17" s="42"/>
      <c r="M17" s="44"/>
      <c r="N17" s="28"/>
      <c r="O17" s="2"/>
      <c r="P17" s="3"/>
      <c r="Q17" s="28"/>
      <c r="R17" s="2"/>
      <c r="S17" s="3"/>
    </row>
    <row r="18">
      <c r="A18" s="16"/>
      <c r="B18" s="17"/>
      <c r="C18" s="17"/>
      <c r="D18" s="18"/>
      <c r="E18" s="46" t="s">
        <v>60</v>
      </c>
      <c r="F18" s="2"/>
      <c r="G18" s="2"/>
      <c r="H18" s="2"/>
      <c r="I18" s="3"/>
      <c r="J18" s="42" t="s">
        <v>47</v>
      </c>
      <c r="K18" s="43" t="s">
        <v>48</v>
      </c>
      <c r="L18" s="42"/>
      <c r="M18" s="44"/>
      <c r="N18" s="28"/>
      <c r="O18" s="2"/>
      <c r="P18" s="3"/>
      <c r="Q18" s="28"/>
      <c r="R18" s="2"/>
      <c r="S18" s="3"/>
    </row>
    <row r="19">
      <c r="A19" s="47" t="s">
        <v>61</v>
      </c>
      <c r="B19" s="8"/>
      <c r="C19" s="8"/>
      <c r="D19" s="9"/>
      <c r="E19" s="46" t="s">
        <v>62</v>
      </c>
      <c r="F19" s="2"/>
      <c r="G19" s="2"/>
      <c r="H19" s="2"/>
      <c r="I19" s="3"/>
      <c r="J19" s="42" t="s">
        <v>47</v>
      </c>
      <c r="K19" s="43" t="s">
        <v>48</v>
      </c>
      <c r="L19" s="42"/>
      <c r="M19" s="44"/>
      <c r="N19" s="28"/>
      <c r="O19" s="2"/>
      <c r="P19" s="3"/>
      <c r="Q19" s="28"/>
      <c r="R19" s="2"/>
      <c r="S19" s="3"/>
    </row>
    <row r="20">
      <c r="A20" s="16"/>
      <c r="B20" s="17"/>
      <c r="C20" s="17"/>
      <c r="D20" s="18"/>
      <c r="E20" s="46" t="s">
        <v>63</v>
      </c>
      <c r="F20" s="2"/>
      <c r="G20" s="2"/>
      <c r="H20" s="2"/>
      <c r="I20" s="3"/>
      <c r="J20" s="42" t="s">
        <v>47</v>
      </c>
      <c r="K20" s="43" t="s">
        <v>48</v>
      </c>
      <c r="L20" s="42"/>
      <c r="M20" s="44"/>
      <c r="N20" s="28"/>
      <c r="O20" s="2"/>
      <c r="P20" s="3"/>
      <c r="Q20" s="28"/>
      <c r="R20" s="2"/>
      <c r="S20" s="3"/>
    </row>
    <row r="21">
      <c r="A21" s="47" t="s">
        <v>64</v>
      </c>
      <c r="B21" s="8"/>
      <c r="C21" s="8"/>
      <c r="D21" s="9"/>
      <c r="E21" s="46" t="s">
        <v>65</v>
      </c>
      <c r="F21" s="2"/>
      <c r="G21" s="2"/>
      <c r="H21" s="2"/>
      <c r="I21" s="3"/>
      <c r="J21" s="42" t="s">
        <v>47</v>
      </c>
      <c r="K21" s="43" t="s">
        <v>48</v>
      </c>
      <c r="L21" s="42"/>
      <c r="M21" s="44"/>
      <c r="N21" s="28"/>
      <c r="O21" s="2"/>
      <c r="P21" s="3"/>
      <c r="Q21" s="28"/>
      <c r="R21" s="2"/>
      <c r="S21" s="3"/>
    </row>
    <row r="22">
      <c r="A22" s="11"/>
      <c r="D22" s="12"/>
      <c r="E22" s="46" t="s">
        <v>66</v>
      </c>
      <c r="F22" s="2"/>
      <c r="G22" s="2"/>
      <c r="H22" s="2"/>
      <c r="I22" s="3"/>
      <c r="J22" s="42" t="s">
        <v>47</v>
      </c>
      <c r="K22" s="43" t="s">
        <v>48</v>
      </c>
      <c r="L22" s="42"/>
      <c r="M22" s="44"/>
      <c r="N22" s="28"/>
      <c r="O22" s="2"/>
      <c r="P22" s="3"/>
      <c r="Q22" s="28"/>
      <c r="R22" s="2"/>
      <c r="S22" s="3"/>
    </row>
    <row r="23">
      <c r="A23" s="16"/>
      <c r="B23" s="17"/>
      <c r="C23" s="17"/>
      <c r="D23" s="18"/>
      <c r="E23" s="46" t="s">
        <v>67</v>
      </c>
      <c r="F23" s="2"/>
      <c r="G23" s="2"/>
      <c r="H23" s="2"/>
      <c r="I23" s="3"/>
      <c r="J23" s="42" t="s">
        <v>47</v>
      </c>
      <c r="K23" s="43" t="s">
        <v>48</v>
      </c>
      <c r="L23" s="42"/>
      <c r="M23" s="44"/>
      <c r="N23" s="28"/>
      <c r="O23" s="2"/>
      <c r="P23" s="3"/>
      <c r="Q23" s="28"/>
      <c r="R23" s="2"/>
      <c r="S23" s="3"/>
    </row>
    <row r="24">
      <c r="A24" s="37" t="s">
        <v>68</v>
      </c>
      <c r="B24" s="2"/>
      <c r="C24" s="2"/>
      <c r="D24" s="3"/>
      <c r="E24" s="38" t="s">
        <v>36</v>
      </c>
      <c r="F24" s="8"/>
      <c r="G24" s="8"/>
      <c r="H24" s="8"/>
      <c r="I24" s="9"/>
      <c r="J24" s="39" t="s">
        <v>37</v>
      </c>
      <c r="K24" s="39" t="s">
        <v>38</v>
      </c>
      <c r="L24" s="39" t="s">
        <v>39</v>
      </c>
      <c r="M24" s="39" t="s">
        <v>40</v>
      </c>
      <c r="N24" s="39" t="s">
        <v>41</v>
      </c>
      <c r="O24" s="8"/>
      <c r="P24" s="9"/>
      <c r="Q24" s="39" t="s">
        <v>42</v>
      </c>
      <c r="R24" s="8"/>
      <c r="S24" s="9"/>
    </row>
    <row r="25">
      <c r="A25" s="29" t="s">
        <v>43</v>
      </c>
      <c r="B25" s="2"/>
      <c r="C25" s="2"/>
      <c r="D25" s="3"/>
      <c r="E25" s="16"/>
      <c r="F25" s="17"/>
      <c r="G25" s="17"/>
      <c r="H25" s="17"/>
      <c r="I25" s="18"/>
      <c r="J25" s="48"/>
      <c r="K25" s="16"/>
      <c r="L25" s="39"/>
      <c r="M25" s="16"/>
      <c r="N25" s="16"/>
      <c r="O25" s="17"/>
      <c r="P25" s="18"/>
      <c r="Q25" s="16"/>
      <c r="R25" s="17"/>
      <c r="S25" s="18"/>
    </row>
    <row r="26">
      <c r="A26" s="47" t="s">
        <v>69</v>
      </c>
      <c r="B26" s="8"/>
      <c r="C26" s="8"/>
      <c r="D26" s="9"/>
      <c r="E26" s="49" t="s">
        <v>70</v>
      </c>
      <c r="F26" s="2"/>
      <c r="G26" s="2"/>
      <c r="H26" s="2"/>
      <c r="I26" s="3"/>
      <c r="J26" s="42" t="s">
        <v>47</v>
      </c>
      <c r="K26" s="43" t="s">
        <v>48</v>
      </c>
      <c r="L26" s="42"/>
      <c r="M26" s="44"/>
      <c r="N26" s="28"/>
      <c r="O26" s="2"/>
      <c r="P26" s="3"/>
      <c r="Q26" s="28"/>
      <c r="R26" s="2"/>
      <c r="S26" s="3"/>
    </row>
    <row r="27">
      <c r="A27" s="11"/>
      <c r="D27" s="12"/>
      <c r="E27" s="46" t="s">
        <v>71</v>
      </c>
      <c r="F27" s="2"/>
      <c r="G27" s="2"/>
      <c r="H27" s="2"/>
      <c r="I27" s="3"/>
      <c r="J27" s="42" t="s">
        <v>47</v>
      </c>
      <c r="K27" s="43" t="s">
        <v>48</v>
      </c>
      <c r="L27" s="42"/>
      <c r="M27" s="44"/>
      <c r="N27" s="28"/>
      <c r="O27" s="2"/>
      <c r="P27" s="3"/>
      <c r="Q27" s="28"/>
      <c r="R27" s="2"/>
      <c r="S27" s="3"/>
    </row>
    <row r="28">
      <c r="A28" s="11"/>
      <c r="D28" s="12"/>
      <c r="E28" s="46" t="s">
        <v>72</v>
      </c>
      <c r="F28" s="2"/>
      <c r="G28" s="2"/>
      <c r="H28" s="2"/>
      <c r="I28" s="3"/>
      <c r="J28" s="42" t="s">
        <v>47</v>
      </c>
      <c r="K28" s="43" t="s">
        <v>48</v>
      </c>
      <c r="L28" s="42"/>
      <c r="M28" s="44"/>
      <c r="N28" s="28"/>
      <c r="O28" s="2"/>
      <c r="P28" s="3"/>
      <c r="Q28" s="28"/>
      <c r="R28" s="2"/>
      <c r="S28" s="3"/>
    </row>
    <row r="29">
      <c r="A29" s="16"/>
      <c r="B29" s="17"/>
      <c r="C29" s="17"/>
      <c r="D29" s="18"/>
      <c r="E29" s="46" t="s">
        <v>73</v>
      </c>
      <c r="F29" s="2"/>
      <c r="G29" s="2"/>
      <c r="H29" s="2"/>
      <c r="I29" s="3"/>
      <c r="J29" s="42" t="s">
        <v>47</v>
      </c>
      <c r="K29" s="43" t="s">
        <v>48</v>
      </c>
      <c r="L29" s="42"/>
      <c r="M29" s="44"/>
      <c r="N29" s="28"/>
      <c r="O29" s="2"/>
      <c r="P29" s="3"/>
      <c r="Q29" s="28"/>
      <c r="R29" s="2"/>
      <c r="S29" s="3"/>
    </row>
    <row r="30">
      <c r="A30" s="46" t="s">
        <v>74</v>
      </c>
      <c r="B30" s="2"/>
      <c r="C30" s="2"/>
      <c r="D30" s="3"/>
      <c r="E30" s="46" t="s">
        <v>75</v>
      </c>
      <c r="F30" s="2"/>
      <c r="G30" s="2"/>
      <c r="H30" s="2"/>
      <c r="I30" s="3"/>
      <c r="J30" s="42" t="s">
        <v>47</v>
      </c>
      <c r="K30" s="43" t="s">
        <v>48</v>
      </c>
      <c r="L30" s="42"/>
      <c r="M30" s="44"/>
      <c r="N30" s="28"/>
      <c r="O30" s="2"/>
      <c r="P30" s="3"/>
      <c r="Q30" s="28"/>
      <c r="R30" s="2"/>
      <c r="S30" s="3"/>
    </row>
    <row r="31">
      <c r="A31" s="37" t="s">
        <v>76</v>
      </c>
      <c r="B31" s="2"/>
      <c r="C31" s="2"/>
      <c r="D31" s="3"/>
      <c r="E31" s="38" t="s">
        <v>36</v>
      </c>
      <c r="F31" s="8"/>
      <c r="G31" s="8"/>
      <c r="H31" s="8"/>
      <c r="I31" s="9"/>
      <c r="J31" s="39" t="s">
        <v>37</v>
      </c>
      <c r="K31" s="39" t="s">
        <v>38</v>
      </c>
      <c r="L31" s="39" t="s">
        <v>39</v>
      </c>
      <c r="M31" s="39" t="s">
        <v>40</v>
      </c>
      <c r="N31" s="39" t="s">
        <v>41</v>
      </c>
      <c r="O31" s="8"/>
      <c r="P31" s="9"/>
      <c r="Q31" s="39" t="s">
        <v>42</v>
      </c>
      <c r="R31" s="8"/>
      <c r="S31" s="9"/>
    </row>
    <row r="32">
      <c r="A32" s="29" t="s">
        <v>43</v>
      </c>
      <c r="B32" s="2"/>
      <c r="C32" s="2"/>
      <c r="D32" s="3"/>
      <c r="E32" s="16"/>
      <c r="F32" s="17"/>
      <c r="G32" s="17"/>
      <c r="H32" s="17"/>
      <c r="I32" s="18"/>
      <c r="J32" s="48"/>
      <c r="K32" s="16"/>
      <c r="L32" s="39"/>
      <c r="M32" s="16"/>
      <c r="N32" s="16"/>
      <c r="O32" s="17"/>
      <c r="P32" s="18"/>
      <c r="Q32" s="16"/>
      <c r="R32" s="17"/>
      <c r="S32" s="18"/>
    </row>
    <row r="33">
      <c r="A33" s="49" t="s">
        <v>77</v>
      </c>
      <c r="B33" s="2"/>
      <c r="C33" s="2"/>
      <c r="D33" s="3"/>
      <c r="E33" s="46" t="s">
        <v>78</v>
      </c>
      <c r="F33" s="2"/>
      <c r="G33" s="2"/>
      <c r="H33" s="2"/>
      <c r="I33" s="3"/>
      <c r="J33" s="42" t="s">
        <v>47</v>
      </c>
      <c r="K33" s="43" t="s">
        <v>48</v>
      </c>
      <c r="L33" s="42"/>
      <c r="M33" s="44"/>
      <c r="N33" s="28"/>
      <c r="O33" s="2"/>
      <c r="P33" s="3"/>
      <c r="Q33" s="28"/>
      <c r="R33" s="2"/>
      <c r="S33" s="3"/>
    </row>
    <row r="34">
      <c r="A34" s="47" t="s">
        <v>79</v>
      </c>
      <c r="B34" s="8"/>
      <c r="C34" s="8"/>
      <c r="D34" s="9"/>
      <c r="E34" s="46" t="s">
        <v>80</v>
      </c>
      <c r="F34" s="2"/>
      <c r="G34" s="2"/>
      <c r="H34" s="2"/>
      <c r="I34" s="3"/>
      <c r="J34" s="42" t="s">
        <v>47</v>
      </c>
      <c r="K34" s="43" t="s">
        <v>48</v>
      </c>
      <c r="L34" s="42"/>
      <c r="M34" s="44"/>
      <c r="N34" s="28"/>
      <c r="O34" s="2"/>
      <c r="P34" s="3"/>
      <c r="Q34" s="28"/>
      <c r="R34" s="2"/>
      <c r="S34" s="3"/>
    </row>
    <row r="35">
      <c r="A35" s="11"/>
      <c r="D35" s="12"/>
      <c r="E35" s="46" t="s">
        <v>81</v>
      </c>
      <c r="F35" s="2"/>
      <c r="G35" s="2"/>
      <c r="H35" s="2"/>
      <c r="I35" s="3"/>
      <c r="J35" s="42" t="s">
        <v>47</v>
      </c>
      <c r="K35" s="43" t="s">
        <v>48</v>
      </c>
      <c r="L35" s="42"/>
      <c r="M35" s="44"/>
      <c r="N35" s="28"/>
      <c r="O35" s="2"/>
      <c r="P35" s="3"/>
      <c r="Q35" s="28"/>
      <c r="R35" s="2"/>
      <c r="S35" s="3"/>
    </row>
    <row r="36">
      <c r="A36" s="50" t="s">
        <v>82</v>
      </c>
      <c r="B36" s="8"/>
      <c r="C36" s="8"/>
      <c r="D36" s="9"/>
      <c r="E36" s="49" t="s">
        <v>83</v>
      </c>
      <c r="F36" s="2"/>
      <c r="G36" s="2"/>
      <c r="H36" s="2"/>
      <c r="I36" s="3"/>
      <c r="J36" s="42" t="s">
        <v>47</v>
      </c>
      <c r="K36" s="43" t="s">
        <v>48</v>
      </c>
      <c r="L36" s="42"/>
      <c r="M36" s="44"/>
      <c r="N36" s="28"/>
      <c r="O36" s="2"/>
      <c r="P36" s="3"/>
      <c r="Q36" s="28"/>
      <c r="R36" s="2"/>
      <c r="S36" s="3"/>
    </row>
    <row r="37">
      <c r="A37" s="11"/>
      <c r="D37" s="12"/>
      <c r="E37" s="46" t="s">
        <v>84</v>
      </c>
      <c r="F37" s="2"/>
      <c r="G37" s="2"/>
      <c r="H37" s="2"/>
      <c r="I37" s="3"/>
      <c r="J37" s="42" t="s">
        <v>47</v>
      </c>
      <c r="K37" s="43" t="s">
        <v>48</v>
      </c>
      <c r="L37" s="42"/>
      <c r="M37" s="44"/>
      <c r="N37" s="28"/>
      <c r="O37" s="2"/>
      <c r="P37" s="3"/>
      <c r="Q37" s="28"/>
      <c r="R37" s="2"/>
      <c r="S37" s="3"/>
    </row>
    <row r="38">
      <c r="A38" s="16"/>
      <c r="B38" s="17"/>
      <c r="C38" s="17"/>
      <c r="D38" s="18"/>
      <c r="E38" s="46" t="s">
        <v>85</v>
      </c>
      <c r="F38" s="2"/>
      <c r="G38" s="2"/>
      <c r="H38" s="2"/>
      <c r="I38" s="3"/>
      <c r="J38" s="42" t="s">
        <v>47</v>
      </c>
      <c r="K38" s="43" t="s">
        <v>48</v>
      </c>
      <c r="L38" s="42"/>
      <c r="M38" s="44"/>
      <c r="N38" s="28"/>
      <c r="O38" s="2"/>
      <c r="P38" s="3"/>
      <c r="Q38" s="28"/>
      <c r="R38" s="2"/>
      <c r="S38" s="3"/>
    </row>
    <row r="39">
      <c r="A39" s="49" t="s">
        <v>86</v>
      </c>
      <c r="B39" s="2"/>
      <c r="C39" s="2"/>
      <c r="D39" s="3"/>
      <c r="E39" s="46" t="s">
        <v>87</v>
      </c>
      <c r="F39" s="2"/>
      <c r="G39" s="2"/>
      <c r="H39" s="2"/>
      <c r="I39" s="3"/>
      <c r="J39" s="42" t="s">
        <v>47</v>
      </c>
      <c r="K39" s="43" t="s">
        <v>48</v>
      </c>
      <c r="L39" s="42"/>
      <c r="M39" s="44"/>
      <c r="N39" s="28"/>
      <c r="O39" s="2"/>
      <c r="P39" s="3"/>
      <c r="Q39" s="28"/>
      <c r="R39" s="2"/>
      <c r="S39" s="3"/>
    </row>
    <row r="40">
      <c r="A40" s="49" t="s">
        <v>88</v>
      </c>
      <c r="B40" s="2"/>
      <c r="C40" s="2"/>
      <c r="D40" s="3"/>
      <c r="E40" s="49" t="s">
        <v>89</v>
      </c>
      <c r="F40" s="2"/>
      <c r="G40" s="2"/>
      <c r="H40" s="2"/>
      <c r="I40" s="3"/>
      <c r="J40" s="42" t="s">
        <v>47</v>
      </c>
      <c r="K40" s="43" t="s">
        <v>48</v>
      </c>
      <c r="L40" s="42"/>
      <c r="M40" s="44"/>
      <c r="N40" s="28"/>
      <c r="O40" s="2"/>
      <c r="P40" s="3"/>
      <c r="Q40" s="28"/>
      <c r="R40" s="2"/>
      <c r="S40" s="3"/>
    </row>
    <row r="41">
      <c r="A41" s="47" t="s">
        <v>90</v>
      </c>
      <c r="B41" s="8"/>
      <c r="C41" s="8"/>
      <c r="D41" s="9"/>
      <c r="E41" s="46" t="s">
        <v>91</v>
      </c>
      <c r="F41" s="2"/>
      <c r="G41" s="2"/>
      <c r="H41" s="2"/>
      <c r="I41" s="3"/>
      <c r="J41" s="42" t="s">
        <v>47</v>
      </c>
      <c r="K41" s="43" t="s">
        <v>48</v>
      </c>
      <c r="L41" s="42"/>
      <c r="M41" s="44"/>
      <c r="N41" s="28"/>
      <c r="O41" s="2"/>
      <c r="P41" s="3"/>
      <c r="Q41" s="28"/>
      <c r="R41" s="2"/>
      <c r="S41" s="3"/>
    </row>
    <row r="42">
      <c r="A42" s="16"/>
      <c r="B42" s="17"/>
      <c r="C42" s="17"/>
      <c r="D42" s="18"/>
      <c r="E42" s="46" t="s">
        <v>84</v>
      </c>
      <c r="F42" s="2"/>
      <c r="G42" s="2"/>
      <c r="H42" s="2"/>
      <c r="I42" s="3"/>
      <c r="J42" s="42" t="s">
        <v>47</v>
      </c>
      <c r="K42" s="43" t="s">
        <v>48</v>
      </c>
      <c r="L42" s="42"/>
      <c r="M42" s="44"/>
      <c r="N42" s="28"/>
      <c r="O42" s="2"/>
      <c r="P42" s="3"/>
      <c r="Q42" s="28"/>
      <c r="R42" s="2"/>
      <c r="S42" s="3"/>
    </row>
    <row r="43">
      <c r="A43" s="51" t="s">
        <v>92</v>
      </c>
      <c r="B43" s="8"/>
      <c r="C43" s="8"/>
      <c r="D43" s="9"/>
      <c r="E43" s="52" t="s">
        <v>93</v>
      </c>
      <c r="J43" s="42" t="s">
        <v>47</v>
      </c>
      <c r="K43" s="43" t="s">
        <v>48</v>
      </c>
      <c r="L43" s="42"/>
      <c r="M43" s="44"/>
      <c r="N43" s="28"/>
      <c r="O43" s="2"/>
      <c r="P43" s="3"/>
      <c r="Q43" s="28"/>
      <c r="R43" s="2"/>
      <c r="S43" s="3"/>
    </row>
    <row r="44">
      <c r="A44" s="11"/>
      <c r="D44" s="12"/>
      <c r="E44" s="46" t="s">
        <v>94</v>
      </c>
      <c r="F44" s="2"/>
      <c r="G44" s="2"/>
      <c r="H44" s="2"/>
      <c r="I44" s="3"/>
      <c r="J44" s="42" t="s">
        <v>47</v>
      </c>
      <c r="K44" s="43" t="s">
        <v>48</v>
      </c>
      <c r="L44" s="42"/>
      <c r="M44" s="44"/>
      <c r="N44" s="28"/>
      <c r="O44" s="2"/>
      <c r="P44" s="3"/>
      <c r="Q44" s="28"/>
      <c r="R44" s="2"/>
      <c r="S44" s="3"/>
    </row>
    <row r="45">
      <c r="A45" s="16"/>
      <c r="B45" s="17"/>
      <c r="C45" s="17"/>
      <c r="D45" s="18"/>
      <c r="E45" s="46" t="s">
        <v>95</v>
      </c>
      <c r="F45" s="2"/>
      <c r="G45" s="2"/>
      <c r="H45" s="2"/>
      <c r="I45" s="3"/>
      <c r="J45" s="42" t="s">
        <v>47</v>
      </c>
      <c r="K45" s="43" t="s">
        <v>48</v>
      </c>
      <c r="L45" s="42"/>
      <c r="M45" s="44"/>
      <c r="N45" s="28"/>
      <c r="O45" s="2"/>
      <c r="P45" s="3"/>
      <c r="Q45" s="28"/>
      <c r="R45" s="2"/>
      <c r="S45" s="3"/>
    </row>
    <row r="46">
      <c r="A46" s="32" t="s">
        <v>96</v>
      </c>
      <c r="B46" s="2"/>
      <c r="C46" s="2"/>
      <c r="D46" s="3"/>
      <c r="E46" s="34"/>
      <c r="F46" s="35"/>
      <c r="G46" s="35"/>
      <c r="H46" s="35"/>
      <c r="I46" s="35"/>
      <c r="J46" s="35"/>
      <c r="K46" s="35"/>
      <c r="L46" s="53"/>
      <c r="M46" s="54">
        <f>((SUM(M49:M72)/20)*100)</f>
        <v>0</v>
      </c>
      <c r="N46" s="35"/>
      <c r="O46" s="35"/>
      <c r="P46" s="35"/>
      <c r="Q46" s="35"/>
      <c r="R46" s="35"/>
      <c r="S46" s="36"/>
    </row>
    <row r="47">
      <c r="A47" s="37" t="s">
        <v>97</v>
      </c>
      <c r="B47" s="2"/>
      <c r="C47" s="2"/>
      <c r="D47" s="3"/>
      <c r="E47" s="38" t="s">
        <v>36</v>
      </c>
      <c r="F47" s="8"/>
      <c r="G47" s="8"/>
      <c r="H47" s="8"/>
      <c r="I47" s="9"/>
      <c r="J47" s="39" t="s">
        <v>37</v>
      </c>
      <c r="K47" s="39" t="s">
        <v>38</v>
      </c>
      <c r="L47" s="39" t="s">
        <v>39</v>
      </c>
      <c r="M47" s="39" t="s">
        <v>40</v>
      </c>
      <c r="N47" s="39" t="s">
        <v>41</v>
      </c>
      <c r="O47" s="8"/>
      <c r="P47" s="9"/>
      <c r="Q47" s="39" t="s">
        <v>42</v>
      </c>
      <c r="R47" s="8"/>
      <c r="S47" s="9"/>
    </row>
    <row r="48">
      <c r="A48" s="29" t="s">
        <v>43</v>
      </c>
      <c r="B48" s="2"/>
      <c r="C48" s="2"/>
      <c r="D48" s="3"/>
      <c r="E48" s="16"/>
      <c r="F48" s="17"/>
      <c r="G48" s="17"/>
      <c r="H48" s="17"/>
      <c r="I48" s="18"/>
      <c r="J48" s="48"/>
      <c r="K48" s="16"/>
      <c r="L48" s="39"/>
      <c r="M48" s="16"/>
      <c r="N48" s="16"/>
      <c r="O48" s="17"/>
      <c r="P48" s="18"/>
      <c r="Q48" s="16"/>
      <c r="R48" s="17"/>
      <c r="S48" s="18"/>
    </row>
    <row r="49">
      <c r="A49" s="51" t="s">
        <v>98</v>
      </c>
      <c r="B49" s="8"/>
      <c r="C49" s="8"/>
      <c r="D49" s="9"/>
      <c r="E49" s="46" t="s">
        <v>99</v>
      </c>
      <c r="F49" s="2"/>
      <c r="G49" s="2"/>
      <c r="H49" s="2"/>
      <c r="I49" s="3"/>
      <c r="J49" s="42" t="s">
        <v>47</v>
      </c>
      <c r="K49" s="43" t="s">
        <v>48</v>
      </c>
      <c r="L49" s="42"/>
      <c r="M49" s="44"/>
      <c r="N49" s="28"/>
      <c r="O49" s="2"/>
      <c r="P49" s="3"/>
      <c r="Q49" s="28"/>
      <c r="R49" s="2"/>
      <c r="S49" s="3"/>
    </row>
    <row r="50">
      <c r="A50" s="11"/>
      <c r="D50" s="12"/>
      <c r="E50" s="46" t="s">
        <v>100</v>
      </c>
      <c r="F50" s="2"/>
      <c r="G50" s="2"/>
      <c r="H50" s="2"/>
      <c r="I50" s="3"/>
      <c r="J50" s="42" t="s">
        <v>47</v>
      </c>
      <c r="K50" s="43" t="s">
        <v>48</v>
      </c>
      <c r="L50" s="42"/>
      <c r="M50" s="44"/>
      <c r="N50" s="28"/>
      <c r="O50" s="2"/>
      <c r="P50" s="3"/>
      <c r="Q50" s="28"/>
      <c r="R50" s="2"/>
      <c r="S50" s="3"/>
    </row>
    <row r="51">
      <c r="A51" s="11"/>
      <c r="D51" s="12"/>
      <c r="E51" s="46" t="s">
        <v>101</v>
      </c>
      <c r="F51" s="2"/>
      <c r="G51" s="2"/>
      <c r="H51" s="2"/>
      <c r="I51" s="3"/>
      <c r="J51" s="42" t="s">
        <v>47</v>
      </c>
      <c r="K51" s="43" t="s">
        <v>48</v>
      </c>
      <c r="L51" s="42"/>
      <c r="M51" s="44"/>
      <c r="N51" s="28"/>
      <c r="O51" s="2"/>
      <c r="P51" s="3"/>
      <c r="Q51" s="28"/>
      <c r="R51" s="2"/>
      <c r="S51" s="3"/>
    </row>
    <row r="52">
      <c r="A52" s="11"/>
      <c r="D52" s="12"/>
      <c r="E52" s="46" t="s">
        <v>102</v>
      </c>
      <c r="F52" s="2"/>
      <c r="G52" s="2"/>
      <c r="H52" s="2"/>
      <c r="I52" s="3"/>
      <c r="J52" s="42" t="s">
        <v>47</v>
      </c>
      <c r="K52" s="43" t="s">
        <v>48</v>
      </c>
      <c r="L52" s="42"/>
      <c r="M52" s="44"/>
      <c r="N52" s="28"/>
      <c r="O52" s="2"/>
      <c r="P52" s="3"/>
      <c r="Q52" s="28"/>
      <c r="R52" s="2"/>
      <c r="S52" s="3"/>
    </row>
    <row r="53">
      <c r="A53" s="11"/>
      <c r="D53" s="12"/>
      <c r="E53" s="46" t="s">
        <v>103</v>
      </c>
      <c r="F53" s="2"/>
      <c r="G53" s="2"/>
      <c r="H53" s="2"/>
      <c r="I53" s="3"/>
      <c r="J53" s="42" t="s">
        <v>47</v>
      </c>
      <c r="K53" s="43" t="s">
        <v>48</v>
      </c>
      <c r="L53" s="42"/>
      <c r="M53" s="44"/>
      <c r="N53" s="28"/>
      <c r="O53" s="2"/>
      <c r="P53" s="3"/>
      <c r="Q53" s="28"/>
      <c r="R53" s="2"/>
      <c r="S53" s="3"/>
    </row>
    <row r="54">
      <c r="A54" s="11"/>
      <c r="D54" s="12"/>
      <c r="E54" s="46" t="s">
        <v>104</v>
      </c>
      <c r="F54" s="2"/>
      <c r="G54" s="2"/>
      <c r="H54" s="2"/>
      <c r="I54" s="3"/>
      <c r="J54" s="42" t="s">
        <v>47</v>
      </c>
      <c r="K54" s="43" t="s">
        <v>48</v>
      </c>
      <c r="L54" s="42"/>
      <c r="M54" s="44"/>
      <c r="N54" s="28"/>
      <c r="O54" s="2"/>
      <c r="P54" s="3"/>
      <c r="Q54" s="28"/>
      <c r="R54" s="2"/>
      <c r="S54" s="3"/>
    </row>
    <row r="55">
      <c r="A55" s="16"/>
      <c r="B55" s="17"/>
      <c r="C55" s="17"/>
      <c r="D55" s="18"/>
      <c r="E55" s="46" t="s">
        <v>105</v>
      </c>
      <c r="F55" s="2"/>
      <c r="G55" s="2"/>
      <c r="H55" s="2"/>
      <c r="I55" s="3"/>
      <c r="J55" s="42" t="s">
        <v>47</v>
      </c>
      <c r="K55" s="43" t="s">
        <v>48</v>
      </c>
      <c r="L55" s="42"/>
      <c r="M55" s="44"/>
      <c r="N55" s="28"/>
      <c r="O55" s="2"/>
      <c r="P55" s="3"/>
      <c r="Q55" s="28"/>
      <c r="R55" s="2"/>
      <c r="S55" s="3"/>
    </row>
    <row r="56">
      <c r="A56" s="47" t="s">
        <v>106</v>
      </c>
      <c r="B56" s="8"/>
      <c r="C56" s="8"/>
      <c r="D56" s="9"/>
      <c r="E56" s="49" t="s">
        <v>107</v>
      </c>
      <c r="F56" s="2"/>
      <c r="G56" s="2"/>
      <c r="H56" s="2"/>
      <c r="I56" s="3"/>
      <c r="J56" s="42" t="s">
        <v>47</v>
      </c>
      <c r="K56" s="43" t="s">
        <v>48</v>
      </c>
      <c r="L56" s="42"/>
      <c r="M56" s="44"/>
      <c r="N56" s="28"/>
      <c r="O56" s="2"/>
      <c r="P56" s="3"/>
      <c r="Q56" s="28"/>
      <c r="R56" s="2"/>
      <c r="S56" s="3"/>
    </row>
    <row r="57">
      <c r="A57" s="11"/>
      <c r="D57" s="12"/>
      <c r="E57" s="46" t="s">
        <v>108</v>
      </c>
      <c r="F57" s="2"/>
      <c r="G57" s="2"/>
      <c r="H57" s="2"/>
      <c r="I57" s="3"/>
      <c r="J57" s="42" t="s">
        <v>47</v>
      </c>
      <c r="K57" s="43" t="s">
        <v>48</v>
      </c>
      <c r="L57" s="42"/>
      <c r="M57" s="44"/>
      <c r="N57" s="28"/>
      <c r="O57" s="2"/>
      <c r="P57" s="3"/>
      <c r="Q57" s="28"/>
      <c r="R57" s="2"/>
      <c r="S57" s="3"/>
    </row>
    <row r="58">
      <c r="A58" s="16"/>
      <c r="B58" s="17"/>
      <c r="C58" s="17"/>
      <c r="D58" s="18"/>
      <c r="E58" s="46" t="s">
        <v>109</v>
      </c>
      <c r="F58" s="2"/>
      <c r="G58" s="2"/>
      <c r="H58" s="2"/>
      <c r="I58" s="3"/>
      <c r="J58" s="42" t="s">
        <v>47</v>
      </c>
      <c r="K58" s="43" t="s">
        <v>48</v>
      </c>
      <c r="L58" s="42"/>
      <c r="M58" s="44"/>
      <c r="N58" s="28"/>
      <c r="O58" s="2"/>
      <c r="P58" s="3"/>
      <c r="Q58" s="28"/>
      <c r="R58" s="2"/>
      <c r="S58" s="3"/>
    </row>
    <row r="59">
      <c r="A59" s="37" t="s">
        <v>110</v>
      </c>
      <c r="B59" s="2"/>
      <c r="C59" s="2"/>
      <c r="D59" s="3"/>
      <c r="E59" s="38" t="s">
        <v>36</v>
      </c>
      <c r="F59" s="8"/>
      <c r="G59" s="8"/>
      <c r="H59" s="8"/>
      <c r="I59" s="9"/>
      <c r="J59" s="39" t="s">
        <v>37</v>
      </c>
      <c r="K59" s="39" t="s">
        <v>38</v>
      </c>
      <c r="L59" s="39" t="s">
        <v>39</v>
      </c>
      <c r="M59" s="39" t="s">
        <v>40</v>
      </c>
      <c r="N59" s="39" t="s">
        <v>41</v>
      </c>
      <c r="O59" s="8"/>
      <c r="P59" s="9"/>
      <c r="Q59" s="39" t="s">
        <v>42</v>
      </c>
      <c r="R59" s="8"/>
      <c r="S59" s="9"/>
    </row>
    <row r="60">
      <c r="A60" s="29" t="s">
        <v>43</v>
      </c>
      <c r="B60" s="2"/>
      <c r="C60" s="2"/>
      <c r="D60" s="3"/>
      <c r="E60" s="16"/>
      <c r="F60" s="17"/>
      <c r="G60" s="17"/>
      <c r="H60" s="17"/>
      <c r="I60" s="18"/>
      <c r="J60" s="48"/>
      <c r="K60" s="16"/>
      <c r="L60" s="39"/>
      <c r="M60" s="16"/>
      <c r="N60" s="16"/>
      <c r="O60" s="17"/>
      <c r="P60" s="18"/>
      <c r="Q60" s="16"/>
      <c r="R60" s="17"/>
      <c r="S60" s="18"/>
    </row>
    <row r="61">
      <c r="A61" s="47" t="s">
        <v>111</v>
      </c>
      <c r="B61" s="8"/>
      <c r="C61" s="8"/>
      <c r="D61" s="9"/>
      <c r="E61" s="46" t="s">
        <v>112</v>
      </c>
      <c r="F61" s="2"/>
      <c r="G61" s="2"/>
      <c r="H61" s="2"/>
      <c r="I61" s="3"/>
      <c r="J61" s="42" t="s">
        <v>47</v>
      </c>
      <c r="K61" s="43" t="s">
        <v>48</v>
      </c>
      <c r="L61" s="42"/>
      <c r="M61" s="44"/>
      <c r="N61" s="28"/>
      <c r="O61" s="2"/>
      <c r="P61" s="3"/>
      <c r="Q61" s="28"/>
      <c r="R61" s="2"/>
      <c r="S61" s="3"/>
    </row>
    <row r="62">
      <c r="A62" s="11"/>
      <c r="D62" s="12"/>
      <c r="E62" s="46" t="s">
        <v>113</v>
      </c>
      <c r="F62" s="2"/>
      <c r="G62" s="2"/>
      <c r="H62" s="2"/>
      <c r="I62" s="3"/>
      <c r="J62" s="42" t="s">
        <v>47</v>
      </c>
      <c r="K62" s="43" t="s">
        <v>48</v>
      </c>
      <c r="L62" s="42"/>
      <c r="M62" s="44"/>
      <c r="N62" s="28"/>
      <c r="O62" s="2"/>
      <c r="P62" s="3"/>
      <c r="Q62" s="28"/>
      <c r="R62" s="2"/>
      <c r="S62" s="3"/>
    </row>
    <row r="63">
      <c r="A63" s="11"/>
      <c r="D63" s="12"/>
      <c r="E63" s="46" t="s">
        <v>114</v>
      </c>
      <c r="F63" s="2"/>
      <c r="G63" s="2"/>
      <c r="H63" s="2"/>
      <c r="I63" s="3"/>
      <c r="J63" s="42" t="s">
        <v>47</v>
      </c>
      <c r="K63" s="43" t="s">
        <v>48</v>
      </c>
      <c r="L63" s="42"/>
      <c r="M63" s="44"/>
      <c r="N63" s="28"/>
      <c r="O63" s="2"/>
      <c r="P63" s="3"/>
      <c r="Q63" s="28"/>
      <c r="R63" s="2"/>
      <c r="S63" s="3"/>
    </row>
    <row r="64">
      <c r="A64" s="16"/>
      <c r="B64" s="17"/>
      <c r="C64" s="17"/>
      <c r="D64" s="18"/>
      <c r="E64" s="46" t="s">
        <v>115</v>
      </c>
      <c r="F64" s="2"/>
      <c r="G64" s="2"/>
      <c r="H64" s="2"/>
      <c r="I64" s="3"/>
      <c r="J64" s="42" t="s">
        <v>47</v>
      </c>
      <c r="K64" s="43" t="s">
        <v>48</v>
      </c>
      <c r="L64" s="42"/>
      <c r="M64" s="44"/>
      <c r="N64" s="28"/>
      <c r="O64" s="2"/>
      <c r="P64" s="3"/>
      <c r="Q64" s="28"/>
      <c r="R64" s="2"/>
      <c r="S64" s="3"/>
    </row>
    <row r="65">
      <c r="A65" s="47" t="s">
        <v>116</v>
      </c>
      <c r="B65" s="8"/>
      <c r="C65" s="8"/>
      <c r="D65" s="9"/>
      <c r="E65" s="49" t="s">
        <v>117</v>
      </c>
      <c r="F65" s="2"/>
      <c r="G65" s="2"/>
      <c r="H65" s="2"/>
      <c r="I65" s="3"/>
      <c r="J65" s="42" t="s">
        <v>47</v>
      </c>
      <c r="K65" s="43" t="s">
        <v>48</v>
      </c>
      <c r="L65" s="42"/>
      <c r="M65" s="44"/>
      <c r="N65" s="28"/>
      <c r="O65" s="2"/>
      <c r="P65" s="3"/>
      <c r="Q65" s="28"/>
      <c r="R65" s="2"/>
      <c r="S65" s="3"/>
    </row>
    <row r="66">
      <c r="A66" s="16"/>
      <c r="B66" s="17"/>
      <c r="C66" s="17"/>
      <c r="D66" s="18"/>
      <c r="E66" s="46" t="s">
        <v>118</v>
      </c>
      <c r="F66" s="2"/>
      <c r="G66" s="2"/>
      <c r="H66" s="2"/>
      <c r="I66" s="3"/>
      <c r="J66" s="42" t="s">
        <v>47</v>
      </c>
      <c r="K66" s="43" t="s">
        <v>48</v>
      </c>
      <c r="L66" s="42"/>
      <c r="M66" s="44"/>
      <c r="N66" s="28"/>
      <c r="O66" s="2"/>
      <c r="P66" s="3"/>
      <c r="Q66" s="28"/>
      <c r="R66" s="2"/>
      <c r="S66" s="3"/>
    </row>
    <row r="67">
      <c r="A67" s="37" t="s">
        <v>119</v>
      </c>
      <c r="B67" s="2"/>
      <c r="C67" s="2"/>
      <c r="D67" s="3"/>
      <c r="E67" s="38" t="s">
        <v>36</v>
      </c>
      <c r="F67" s="8"/>
      <c r="G67" s="8"/>
      <c r="H67" s="8"/>
      <c r="I67" s="9"/>
      <c r="J67" s="39" t="s">
        <v>37</v>
      </c>
      <c r="K67" s="39" t="s">
        <v>38</v>
      </c>
      <c r="L67" s="39" t="s">
        <v>39</v>
      </c>
      <c r="M67" s="39" t="s">
        <v>40</v>
      </c>
      <c r="N67" s="39" t="s">
        <v>41</v>
      </c>
      <c r="O67" s="8"/>
      <c r="P67" s="9"/>
      <c r="Q67" s="39" t="s">
        <v>42</v>
      </c>
      <c r="R67" s="8"/>
      <c r="S67" s="9"/>
    </row>
    <row r="68">
      <c r="A68" s="29" t="s">
        <v>43</v>
      </c>
      <c r="B68" s="2"/>
      <c r="C68" s="2"/>
      <c r="D68" s="3"/>
      <c r="E68" s="16"/>
      <c r="F68" s="17"/>
      <c r="G68" s="17"/>
      <c r="H68" s="17"/>
      <c r="I68" s="18"/>
      <c r="J68" s="48"/>
      <c r="K68" s="16"/>
      <c r="L68" s="39"/>
      <c r="M68" s="16"/>
      <c r="N68" s="16"/>
      <c r="O68" s="17"/>
      <c r="P68" s="18"/>
      <c r="Q68" s="16"/>
      <c r="R68" s="17"/>
      <c r="S68" s="18"/>
    </row>
    <row r="69">
      <c r="A69" s="47" t="s">
        <v>120</v>
      </c>
      <c r="B69" s="8"/>
      <c r="C69" s="8"/>
      <c r="D69" s="9"/>
      <c r="E69" s="49" t="s">
        <v>121</v>
      </c>
      <c r="F69" s="2"/>
      <c r="G69" s="2"/>
      <c r="H69" s="2"/>
      <c r="I69" s="3"/>
      <c r="J69" s="42" t="s">
        <v>47</v>
      </c>
      <c r="K69" s="43" t="s">
        <v>48</v>
      </c>
      <c r="L69" s="42"/>
      <c r="M69" s="44"/>
      <c r="N69" s="28"/>
      <c r="O69" s="2"/>
      <c r="P69" s="3"/>
      <c r="Q69" s="28"/>
      <c r="R69" s="2"/>
      <c r="S69" s="3"/>
    </row>
    <row r="70">
      <c r="A70" s="11"/>
      <c r="D70" s="12"/>
      <c r="E70" s="46" t="s">
        <v>122</v>
      </c>
      <c r="F70" s="2"/>
      <c r="G70" s="2"/>
      <c r="H70" s="2"/>
      <c r="I70" s="3"/>
      <c r="J70" s="42" t="s">
        <v>47</v>
      </c>
      <c r="K70" s="43" t="s">
        <v>48</v>
      </c>
      <c r="L70" s="42"/>
      <c r="M70" s="44"/>
      <c r="N70" s="28"/>
      <c r="O70" s="2"/>
      <c r="P70" s="3"/>
      <c r="Q70" s="28"/>
      <c r="R70" s="2"/>
      <c r="S70" s="3"/>
    </row>
    <row r="71">
      <c r="A71" s="11"/>
      <c r="D71" s="12"/>
      <c r="E71" s="46" t="s">
        <v>123</v>
      </c>
      <c r="F71" s="2"/>
      <c r="G71" s="2"/>
      <c r="H71" s="2"/>
      <c r="I71" s="3"/>
      <c r="J71" s="42" t="s">
        <v>47</v>
      </c>
      <c r="K71" s="43" t="s">
        <v>48</v>
      </c>
      <c r="L71" s="42"/>
      <c r="M71" s="44"/>
      <c r="N71" s="28"/>
      <c r="O71" s="2"/>
      <c r="P71" s="3"/>
      <c r="Q71" s="28"/>
      <c r="R71" s="2"/>
      <c r="S71" s="3"/>
    </row>
    <row r="72">
      <c r="A72" s="16"/>
      <c r="B72" s="17"/>
      <c r="C72" s="17"/>
      <c r="D72" s="18"/>
      <c r="E72" s="46" t="s">
        <v>124</v>
      </c>
      <c r="F72" s="2"/>
      <c r="G72" s="2"/>
      <c r="H72" s="2"/>
      <c r="I72" s="3"/>
      <c r="J72" s="42" t="s">
        <v>47</v>
      </c>
      <c r="K72" s="43" t="s">
        <v>48</v>
      </c>
      <c r="L72" s="42"/>
      <c r="M72" s="44"/>
      <c r="N72" s="28"/>
      <c r="O72" s="2"/>
      <c r="P72" s="3"/>
      <c r="Q72" s="28"/>
      <c r="R72" s="2"/>
      <c r="S72" s="3"/>
    </row>
    <row r="73">
      <c r="A73" s="32" t="s">
        <v>125</v>
      </c>
      <c r="B73" s="2"/>
      <c r="C73" s="2"/>
      <c r="D73" s="3"/>
      <c r="E73" s="34"/>
      <c r="F73" s="35"/>
      <c r="G73" s="35"/>
      <c r="H73" s="35"/>
      <c r="I73" s="35"/>
      <c r="J73" s="35"/>
      <c r="K73" s="35"/>
      <c r="L73" s="53"/>
      <c r="M73" s="35">
        <f>((SUM(M76:M90)/11)*100)</f>
        <v>0</v>
      </c>
      <c r="N73" s="35"/>
      <c r="O73" s="35"/>
      <c r="P73" s="35"/>
      <c r="Q73" s="35"/>
      <c r="R73" s="35"/>
      <c r="S73" s="36"/>
    </row>
    <row r="74">
      <c r="A74" s="37" t="s">
        <v>126</v>
      </c>
      <c r="B74" s="2"/>
      <c r="C74" s="2"/>
      <c r="D74" s="3"/>
      <c r="E74" s="38" t="s">
        <v>36</v>
      </c>
      <c r="F74" s="8"/>
      <c r="G74" s="8"/>
      <c r="H74" s="8"/>
      <c r="I74" s="9"/>
      <c r="J74" s="39" t="s">
        <v>37</v>
      </c>
      <c r="K74" s="39" t="s">
        <v>38</v>
      </c>
      <c r="L74" s="39" t="s">
        <v>39</v>
      </c>
      <c r="M74" s="39" t="s">
        <v>40</v>
      </c>
      <c r="N74" s="39" t="s">
        <v>41</v>
      </c>
      <c r="O74" s="8"/>
      <c r="P74" s="9"/>
      <c r="Q74" s="39" t="s">
        <v>42</v>
      </c>
      <c r="R74" s="8"/>
      <c r="S74" s="9"/>
    </row>
    <row r="75">
      <c r="A75" s="29" t="s">
        <v>43</v>
      </c>
      <c r="B75" s="2"/>
      <c r="C75" s="2"/>
      <c r="D75" s="3"/>
      <c r="E75" s="16"/>
      <c r="F75" s="17"/>
      <c r="G75" s="17"/>
      <c r="H75" s="17"/>
      <c r="I75" s="18"/>
      <c r="J75" s="48"/>
      <c r="K75" s="16"/>
      <c r="L75" s="39"/>
      <c r="M75" s="16"/>
      <c r="N75" s="16"/>
      <c r="O75" s="17"/>
      <c r="P75" s="18"/>
      <c r="Q75" s="16"/>
      <c r="R75" s="17"/>
      <c r="S75" s="18"/>
    </row>
    <row r="76">
      <c r="A76" s="47" t="s">
        <v>127</v>
      </c>
      <c r="B76" s="8"/>
      <c r="C76" s="8"/>
      <c r="D76" s="9"/>
      <c r="E76" s="55" t="s">
        <v>128</v>
      </c>
      <c r="F76" s="17"/>
      <c r="G76" s="17"/>
      <c r="H76" s="17"/>
      <c r="I76" s="18"/>
      <c r="J76" s="56" t="s">
        <v>47</v>
      </c>
      <c r="K76" s="57" t="s">
        <v>129</v>
      </c>
      <c r="L76" s="42"/>
      <c r="M76" s="44"/>
      <c r="N76" s="28"/>
      <c r="O76" s="2"/>
      <c r="P76" s="3"/>
      <c r="Q76" s="28"/>
      <c r="R76" s="2"/>
      <c r="S76" s="3"/>
    </row>
    <row r="77">
      <c r="A77" s="11"/>
      <c r="D77" s="12"/>
      <c r="E77" s="46" t="s">
        <v>130</v>
      </c>
      <c r="F77" s="2"/>
      <c r="G77" s="2"/>
      <c r="H77" s="2"/>
      <c r="I77" s="3"/>
      <c r="J77" s="56" t="s">
        <v>47</v>
      </c>
      <c r="K77" s="57" t="s">
        <v>129</v>
      </c>
      <c r="L77" s="42"/>
      <c r="M77" s="44"/>
      <c r="N77" s="28"/>
      <c r="O77" s="2"/>
      <c r="P77" s="3"/>
      <c r="Q77" s="28"/>
      <c r="R77" s="2"/>
      <c r="S77" s="3"/>
    </row>
    <row r="78">
      <c r="A78" s="11"/>
      <c r="D78" s="12"/>
      <c r="E78" s="46" t="s">
        <v>131</v>
      </c>
      <c r="F78" s="2"/>
      <c r="G78" s="2"/>
      <c r="H78" s="2"/>
      <c r="I78" s="3"/>
      <c r="J78" s="56" t="s">
        <v>47</v>
      </c>
      <c r="K78" s="57" t="s">
        <v>129</v>
      </c>
      <c r="L78" s="42"/>
      <c r="M78" s="44"/>
      <c r="N78" s="28"/>
      <c r="O78" s="2"/>
      <c r="P78" s="3"/>
      <c r="Q78" s="28"/>
      <c r="R78" s="2"/>
      <c r="S78" s="3"/>
    </row>
    <row r="79">
      <c r="A79" s="16"/>
      <c r="B79" s="17"/>
      <c r="C79" s="17"/>
      <c r="D79" s="18"/>
      <c r="E79" s="46" t="s">
        <v>132</v>
      </c>
      <c r="F79" s="2"/>
      <c r="G79" s="2"/>
      <c r="H79" s="2"/>
      <c r="I79" s="3"/>
      <c r="J79" s="56" t="s">
        <v>47</v>
      </c>
      <c r="K79" s="57" t="s">
        <v>129</v>
      </c>
      <c r="L79" s="42"/>
      <c r="M79" s="44"/>
      <c r="N79" s="28"/>
      <c r="O79" s="2"/>
      <c r="P79" s="3"/>
      <c r="Q79" s="28"/>
      <c r="R79" s="2"/>
      <c r="S79" s="3"/>
    </row>
    <row r="80">
      <c r="A80" s="37" t="s">
        <v>133</v>
      </c>
      <c r="B80" s="2"/>
      <c r="C80" s="2"/>
      <c r="D80" s="3"/>
      <c r="E80" s="38" t="s">
        <v>36</v>
      </c>
      <c r="F80" s="8"/>
      <c r="G80" s="8"/>
      <c r="H80" s="8"/>
      <c r="I80" s="9"/>
      <c r="J80" s="39" t="s">
        <v>37</v>
      </c>
      <c r="K80" s="39" t="s">
        <v>38</v>
      </c>
      <c r="L80" s="39" t="s">
        <v>39</v>
      </c>
      <c r="M80" s="39" t="s">
        <v>40</v>
      </c>
      <c r="N80" s="39" t="s">
        <v>41</v>
      </c>
      <c r="O80" s="8"/>
      <c r="P80" s="9"/>
      <c r="Q80" s="39" t="s">
        <v>42</v>
      </c>
      <c r="R80" s="8"/>
      <c r="S80" s="9"/>
    </row>
    <row r="81">
      <c r="A81" s="29" t="s">
        <v>43</v>
      </c>
      <c r="B81" s="2"/>
      <c r="C81" s="2"/>
      <c r="D81" s="3"/>
      <c r="E81" s="16"/>
      <c r="F81" s="17"/>
      <c r="G81" s="17"/>
      <c r="H81" s="17"/>
      <c r="I81" s="18"/>
      <c r="J81" s="48"/>
      <c r="K81" s="16"/>
      <c r="L81" s="39"/>
      <c r="M81" s="16"/>
      <c r="N81" s="16"/>
      <c r="O81" s="17"/>
      <c r="P81" s="18"/>
      <c r="Q81" s="16"/>
      <c r="R81" s="17"/>
      <c r="S81" s="18"/>
    </row>
    <row r="82">
      <c r="A82" s="47" t="s">
        <v>134</v>
      </c>
      <c r="B82" s="8"/>
      <c r="C82" s="8"/>
      <c r="D82" s="9"/>
      <c r="E82" s="46" t="s">
        <v>135</v>
      </c>
      <c r="F82" s="2"/>
      <c r="G82" s="2"/>
      <c r="H82" s="2"/>
      <c r="I82" s="3"/>
      <c r="J82" s="56" t="s">
        <v>47</v>
      </c>
      <c r="K82" s="43" t="s">
        <v>48</v>
      </c>
      <c r="L82" s="42"/>
      <c r="M82" s="44"/>
      <c r="N82" s="28"/>
      <c r="O82" s="2"/>
      <c r="P82" s="3"/>
      <c r="Q82" s="28"/>
      <c r="R82" s="2"/>
      <c r="S82" s="3"/>
    </row>
    <row r="83">
      <c r="A83" s="11"/>
      <c r="D83" s="12"/>
      <c r="E83" s="46" t="s">
        <v>136</v>
      </c>
      <c r="F83" s="2"/>
      <c r="G83" s="2"/>
      <c r="H83" s="2"/>
      <c r="I83" s="3"/>
      <c r="J83" s="56" t="s">
        <v>47</v>
      </c>
      <c r="K83" s="43" t="s">
        <v>48</v>
      </c>
      <c r="L83" s="42"/>
      <c r="M83" s="44"/>
      <c r="N83" s="28"/>
      <c r="O83" s="2"/>
      <c r="P83" s="3"/>
      <c r="Q83" s="28"/>
      <c r="R83" s="2"/>
      <c r="S83" s="3"/>
    </row>
    <row r="84">
      <c r="A84" s="11"/>
      <c r="D84" s="12"/>
      <c r="E84" s="46" t="s">
        <v>137</v>
      </c>
      <c r="F84" s="2"/>
      <c r="G84" s="2"/>
      <c r="H84" s="2"/>
      <c r="I84" s="3"/>
      <c r="J84" s="56" t="s">
        <v>47</v>
      </c>
      <c r="K84" s="43" t="s">
        <v>48</v>
      </c>
      <c r="L84" s="42"/>
      <c r="M84" s="44"/>
      <c r="N84" s="28"/>
      <c r="O84" s="2"/>
      <c r="P84" s="3"/>
      <c r="Q84" s="28"/>
      <c r="R84" s="2"/>
      <c r="S84" s="3"/>
    </row>
    <row r="85">
      <c r="A85" s="16"/>
      <c r="B85" s="17"/>
      <c r="C85" s="17"/>
      <c r="D85" s="18"/>
      <c r="E85" s="46" t="s">
        <v>138</v>
      </c>
      <c r="F85" s="2"/>
      <c r="G85" s="2"/>
      <c r="H85" s="2"/>
      <c r="I85" s="3"/>
      <c r="J85" s="56" t="s">
        <v>47</v>
      </c>
      <c r="K85" s="43" t="s">
        <v>48</v>
      </c>
      <c r="L85" s="42"/>
      <c r="M85" s="44"/>
      <c r="N85" s="28"/>
      <c r="O85" s="2"/>
      <c r="P85" s="3"/>
      <c r="Q85" s="28"/>
      <c r="R85" s="2"/>
      <c r="S85" s="3"/>
    </row>
    <row r="86">
      <c r="A86" s="37" t="s">
        <v>139</v>
      </c>
      <c r="B86" s="2"/>
      <c r="C86" s="2"/>
      <c r="D86" s="3"/>
      <c r="E86" s="38" t="s">
        <v>36</v>
      </c>
      <c r="F86" s="8"/>
      <c r="G86" s="8"/>
      <c r="H86" s="8"/>
      <c r="I86" s="9"/>
      <c r="J86" s="39" t="s">
        <v>37</v>
      </c>
      <c r="K86" s="39" t="s">
        <v>38</v>
      </c>
      <c r="L86" s="39" t="s">
        <v>39</v>
      </c>
      <c r="M86" s="39" t="s">
        <v>40</v>
      </c>
      <c r="N86" s="39" t="s">
        <v>41</v>
      </c>
      <c r="O86" s="8"/>
      <c r="P86" s="9"/>
      <c r="Q86" s="39" t="s">
        <v>42</v>
      </c>
      <c r="R86" s="8"/>
      <c r="S86" s="9"/>
    </row>
    <row r="87">
      <c r="A87" s="29" t="s">
        <v>43</v>
      </c>
      <c r="B87" s="2"/>
      <c r="C87" s="2"/>
      <c r="D87" s="3"/>
      <c r="E87" s="16"/>
      <c r="F87" s="17"/>
      <c r="G87" s="17"/>
      <c r="H87" s="17"/>
      <c r="I87" s="18"/>
      <c r="J87" s="48"/>
      <c r="K87" s="16"/>
      <c r="L87" s="39"/>
      <c r="M87" s="16"/>
      <c r="N87" s="16"/>
      <c r="O87" s="17"/>
      <c r="P87" s="18"/>
      <c r="Q87" s="16"/>
      <c r="R87" s="17"/>
      <c r="S87" s="18"/>
    </row>
    <row r="88">
      <c r="A88" s="47" t="s">
        <v>140</v>
      </c>
      <c r="B88" s="8"/>
      <c r="C88" s="8"/>
      <c r="D88" s="9"/>
      <c r="E88" s="49" t="s">
        <v>141</v>
      </c>
      <c r="F88" s="2"/>
      <c r="G88" s="2"/>
      <c r="H88" s="2"/>
      <c r="I88" s="3"/>
      <c r="J88" s="56" t="s">
        <v>47</v>
      </c>
      <c r="K88" s="43" t="s">
        <v>48</v>
      </c>
      <c r="L88" s="42"/>
      <c r="M88" s="44"/>
      <c r="N88" s="28"/>
      <c r="O88" s="2"/>
      <c r="P88" s="3"/>
      <c r="Q88" s="28"/>
      <c r="R88" s="2"/>
      <c r="S88" s="3"/>
    </row>
    <row r="89">
      <c r="A89" s="11"/>
      <c r="D89" s="12"/>
      <c r="E89" s="46" t="s">
        <v>142</v>
      </c>
      <c r="F89" s="2"/>
      <c r="G89" s="2"/>
      <c r="H89" s="2"/>
      <c r="I89" s="3"/>
      <c r="J89" s="56" t="s">
        <v>47</v>
      </c>
      <c r="K89" s="43" t="s">
        <v>48</v>
      </c>
      <c r="L89" s="42"/>
      <c r="M89" s="44"/>
      <c r="N89" s="28"/>
      <c r="O89" s="2"/>
      <c r="P89" s="3"/>
      <c r="Q89" s="28"/>
      <c r="R89" s="2"/>
      <c r="S89" s="3"/>
    </row>
    <row r="90">
      <c r="A90" s="16"/>
      <c r="B90" s="17"/>
      <c r="C90" s="17"/>
      <c r="D90" s="18"/>
      <c r="E90" s="46" t="s">
        <v>143</v>
      </c>
      <c r="F90" s="2"/>
      <c r="G90" s="2"/>
      <c r="H90" s="2"/>
      <c r="I90" s="3"/>
      <c r="J90" s="56" t="s">
        <v>47</v>
      </c>
      <c r="K90" s="43" t="s">
        <v>48</v>
      </c>
      <c r="L90" s="42"/>
      <c r="M90" s="44"/>
      <c r="N90" s="28"/>
      <c r="O90" s="2"/>
      <c r="P90" s="3"/>
      <c r="Q90" s="28"/>
      <c r="R90" s="2"/>
      <c r="S90" s="3"/>
    </row>
    <row r="91">
      <c r="A91" s="32" t="s">
        <v>144</v>
      </c>
      <c r="B91" s="2"/>
      <c r="C91" s="2"/>
      <c r="D91" s="3"/>
      <c r="E91" s="34"/>
      <c r="F91" s="35"/>
      <c r="G91" s="35"/>
      <c r="H91" s="35"/>
      <c r="I91" s="35"/>
      <c r="J91" s="35"/>
      <c r="K91" s="35"/>
      <c r="L91" s="53"/>
      <c r="M91" s="54">
        <f>((SUM(M94:M131)/30)*100)</f>
        <v>0</v>
      </c>
      <c r="N91" s="35"/>
      <c r="O91" s="35"/>
      <c r="P91" s="35"/>
      <c r="Q91" s="35"/>
      <c r="R91" s="35"/>
      <c r="S91" s="36"/>
    </row>
    <row r="92">
      <c r="A92" s="37" t="s">
        <v>145</v>
      </c>
      <c r="B92" s="2"/>
      <c r="C92" s="2"/>
      <c r="D92" s="3"/>
      <c r="E92" s="38" t="s">
        <v>36</v>
      </c>
      <c r="F92" s="8"/>
      <c r="G92" s="8"/>
      <c r="H92" s="8"/>
      <c r="I92" s="9"/>
      <c r="J92" s="39" t="s">
        <v>37</v>
      </c>
      <c r="K92" s="39" t="s">
        <v>38</v>
      </c>
      <c r="L92" s="39" t="s">
        <v>39</v>
      </c>
      <c r="M92" s="39" t="s">
        <v>40</v>
      </c>
      <c r="N92" s="39" t="s">
        <v>41</v>
      </c>
      <c r="O92" s="8"/>
      <c r="P92" s="9"/>
      <c r="Q92" s="39" t="s">
        <v>42</v>
      </c>
      <c r="R92" s="8"/>
      <c r="S92" s="9"/>
    </row>
    <row r="93">
      <c r="A93" s="29" t="s">
        <v>43</v>
      </c>
      <c r="B93" s="2"/>
      <c r="C93" s="2"/>
      <c r="D93" s="3"/>
      <c r="E93" s="16"/>
      <c r="F93" s="17"/>
      <c r="G93" s="17"/>
      <c r="H93" s="17"/>
      <c r="I93" s="18"/>
      <c r="J93" s="48"/>
      <c r="K93" s="16"/>
      <c r="L93" s="39"/>
      <c r="M93" s="16"/>
      <c r="N93" s="16"/>
      <c r="O93" s="17"/>
      <c r="P93" s="18"/>
      <c r="Q93" s="16"/>
      <c r="R93" s="17"/>
      <c r="S93" s="18"/>
    </row>
    <row r="94">
      <c r="A94" s="47" t="s">
        <v>146</v>
      </c>
      <c r="B94" s="8"/>
      <c r="C94" s="8"/>
      <c r="D94" s="9"/>
      <c r="E94" s="46" t="s">
        <v>147</v>
      </c>
      <c r="F94" s="2"/>
      <c r="G94" s="2"/>
      <c r="H94" s="2"/>
      <c r="I94" s="3"/>
      <c r="J94" s="56" t="s">
        <v>47</v>
      </c>
      <c r="K94" s="57" t="s">
        <v>148</v>
      </c>
      <c r="L94" s="42" t="s">
        <v>149</v>
      </c>
      <c r="M94" s="44"/>
      <c r="N94" s="46"/>
      <c r="O94" s="2"/>
      <c r="P94" s="3"/>
      <c r="Q94" s="46"/>
      <c r="R94" s="2"/>
      <c r="S94" s="3"/>
    </row>
    <row r="95">
      <c r="A95" s="16"/>
      <c r="B95" s="17"/>
      <c r="C95" s="17"/>
      <c r="D95" s="18"/>
      <c r="E95" s="46" t="s">
        <v>150</v>
      </c>
      <c r="F95" s="2"/>
      <c r="G95" s="2"/>
      <c r="H95" s="2"/>
      <c r="I95" s="3"/>
      <c r="J95" s="56" t="s">
        <v>47</v>
      </c>
      <c r="K95" s="57" t="s">
        <v>151</v>
      </c>
      <c r="L95" s="42" t="s">
        <v>152</v>
      </c>
      <c r="M95" s="44"/>
      <c r="N95" s="46"/>
      <c r="O95" s="2"/>
      <c r="P95" s="3"/>
      <c r="Q95" s="49"/>
      <c r="R95" s="2"/>
      <c r="S95" s="3"/>
    </row>
    <row r="96">
      <c r="A96" s="47" t="s">
        <v>153</v>
      </c>
      <c r="B96" s="8"/>
      <c r="C96" s="8"/>
      <c r="D96" s="9"/>
      <c r="E96" s="49" t="s">
        <v>154</v>
      </c>
      <c r="F96" s="2"/>
      <c r="G96" s="2"/>
      <c r="H96" s="2"/>
      <c r="I96" s="3"/>
      <c r="J96" s="56" t="s">
        <v>47</v>
      </c>
      <c r="K96" s="57" t="s">
        <v>155</v>
      </c>
      <c r="L96" s="42" t="s">
        <v>149</v>
      </c>
      <c r="M96" s="44"/>
      <c r="N96" s="46"/>
      <c r="O96" s="2"/>
      <c r="P96" s="3"/>
      <c r="Q96" s="46"/>
      <c r="R96" s="2"/>
      <c r="S96" s="3"/>
    </row>
    <row r="97">
      <c r="A97" s="16"/>
      <c r="B97" s="17"/>
      <c r="C97" s="17"/>
      <c r="D97" s="18"/>
      <c r="E97" s="49" t="s">
        <v>156</v>
      </c>
      <c r="F97" s="2"/>
      <c r="G97" s="2"/>
      <c r="H97" s="2"/>
      <c r="I97" s="3"/>
      <c r="J97" s="56" t="s">
        <v>47</v>
      </c>
      <c r="K97" s="57" t="s">
        <v>155</v>
      </c>
      <c r="L97" s="42" t="s">
        <v>149</v>
      </c>
      <c r="M97" s="44"/>
      <c r="N97" s="46"/>
      <c r="O97" s="2"/>
      <c r="P97" s="3"/>
      <c r="Q97" s="28"/>
      <c r="R97" s="2"/>
      <c r="S97" s="3"/>
    </row>
    <row r="98">
      <c r="A98" s="47" t="s">
        <v>157</v>
      </c>
      <c r="B98" s="8"/>
      <c r="C98" s="8"/>
      <c r="D98" s="9"/>
      <c r="E98" s="46" t="s">
        <v>158</v>
      </c>
      <c r="F98" s="2"/>
      <c r="G98" s="2"/>
      <c r="H98" s="2"/>
      <c r="I98" s="3"/>
      <c r="J98" s="56" t="s">
        <v>47</v>
      </c>
      <c r="K98" s="57" t="s">
        <v>155</v>
      </c>
      <c r="L98" s="42"/>
      <c r="M98" s="44"/>
      <c r="N98" s="28"/>
      <c r="O98" s="2"/>
      <c r="P98" s="3"/>
      <c r="Q98" s="28"/>
      <c r="R98" s="2"/>
      <c r="S98" s="3"/>
    </row>
    <row r="99">
      <c r="A99" s="16"/>
      <c r="B99" s="17"/>
      <c r="C99" s="17"/>
      <c r="D99" s="18"/>
      <c r="E99" s="46" t="s">
        <v>159</v>
      </c>
      <c r="F99" s="2"/>
      <c r="G99" s="2"/>
      <c r="H99" s="2"/>
      <c r="I99" s="3"/>
      <c r="J99" s="56" t="s">
        <v>47</v>
      </c>
      <c r="K99" s="57" t="s">
        <v>155</v>
      </c>
      <c r="L99" s="42"/>
      <c r="M99" s="44"/>
      <c r="N99" s="28"/>
      <c r="O99" s="2"/>
      <c r="P99" s="3"/>
      <c r="Q99" s="28"/>
      <c r="R99" s="2"/>
      <c r="S99" s="3"/>
    </row>
    <row r="100">
      <c r="A100" s="47" t="s">
        <v>160</v>
      </c>
      <c r="B100" s="8"/>
      <c r="C100" s="8"/>
      <c r="D100" s="9"/>
      <c r="E100" s="46" t="s">
        <v>161</v>
      </c>
      <c r="F100" s="2"/>
      <c r="G100" s="2"/>
      <c r="H100" s="2"/>
      <c r="I100" s="3"/>
      <c r="J100" s="56" t="s">
        <v>47</v>
      </c>
      <c r="K100" s="57" t="s">
        <v>148</v>
      </c>
      <c r="L100" s="42"/>
      <c r="M100" s="44"/>
      <c r="N100" s="28"/>
      <c r="O100" s="2"/>
      <c r="P100" s="3"/>
      <c r="Q100" s="28"/>
      <c r="R100" s="2"/>
      <c r="S100" s="3"/>
    </row>
    <row r="101">
      <c r="A101" s="16"/>
      <c r="B101" s="17"/>
      <c r="C101" s="17"/>
      <c r="D101" s="18"/>
      <c r="E101" s="46" t="s">
        <v>162</v>
      </c>
      <c r="F101" s="2"/>
      <c r="G101" s="2"/>
      <c r="H101" s="2"/>
      <c r="I101" s="3"/>
      <c r="J101" s="56" t="s">
        <v>47</v>
      </c>
      <c r="K101" s="57" t="s">
        <v>148</v>
      </c>
      <c r="L101" s="42"/>
      <c r="M101" s="44"/>
      <c r="N101" s="28"/>
      <c r="O101" s="2"/>
      <c r="P101" s="3"/>
      <c r="Q101" s="28"/>
      <c r="R101" s="2"/>
      <c r="S101" s="3"/>
    </row>
    <row r="102">
      <c r="A102" s="47" t="s">
        <v>163</v>
      </c>
      <c r="B102" s="8"/>
      <c r="C102" s="8"/>
      <c r="D102" s="9"/>
      <c r="E102" s="49" t="s">
        <v>164</v>
      </c>
      <c r="F102" s="2"/>
      <c r="G102" s="2"/>
      <c r="H102" s="2"/>
      <c r="I102" s="3"/>
      <c r="J102" s="56" t="s">
        <v>47</v>
      </c>
      <c r="K102" s="57" t="s">
        <v>155</v>
      </c>
      <c r="L102" s="42"/>
      <c r="M102" s="44"/>
      <c r="N102" s="28"/>
      <c r="O102" s="2"/>
      <c r="P102" s="3"/>
      <c r="Q102" s="28"/>
      <c r="R102" s="2"/>
      <c r="S102" s="3"/>
    </row>
    <row r="103">
      <c r="A103" s="16"/>
      <c r="B103" s="17"/>
      <c r="C103" s="17"/>
      <c r="D103" s="18"/>
      <c r="E103" s="46" t="s">
        <v>165</v>
      </c>
      <c r="F103" s="2"/>
      <c r="G103" s="2"/>
      <c r="H103" s="2"/>
      <c r="I103" s="3"/>
      <c r="J103" s="56" t="s">
        <v>47</v>
      </c>
      <c r="K103" s="57" t="s">
        <v>155</v>
      </c>
      <c r="L103" s="42"/>
      <c r="M103" s="44"/>
      <c r="N103" s="28"/>
      <c r="O103" s="2"/>
      <c r="P103" s="3"/>
      <c r="Q103" s="28"/>
      <c r="R103" s="2"/>
      <c r="S103" s="3"/>
    </row>
    <row r="104">
      <c r="A104" s="37" t="s">
        <v>166</v>
      </c>
      <c r="B104" s="2"/>
      <c r="C104" s="2"/>
      <c r="D104" s="3"/>
      <c r="E104" s="38" t="s">
        <v>36</v>
      </c>
      <c r="F104" s="8"/>
      <c r="G104" s="8"/>
      <c r="H104" s="8"/>
      <c r="I104" s="9"/>
      <c r="J104" s="39" t="s">
        <v>37</v>
      </c>
      <c r="K104" s="39" t="s">
        <v>38</v>
      </c>
      <c r="L104" s="39" t="s">
        <v>39</v>
      </c>
      <c r="M104" s="39" t="s">
        <v>40</v>
      </c>
      <c r="N104" s="39" t="s">
        <v>41</v>
      </c>
      <c r="O104" s="8"/>
      <c r="P104" s="9"/>
      <c r="Q104" s="39" t="s">
        <v>42</v>
      </c>
      <c r="R104" s="8"/>
      <c r="S104" s="9"/>
    </row>
    <row r="105">
      <c r="A105" s="29" t="s">
        <v>43</v>
      </c>
      <c r="B105" s="2"/>
      <c r="C105" s="2"/>
      <c r="D105" s="3"/>
      <c r="E105" s="16"/>
      <c r="F105" s="17"/>
      <c r="G105" s="17"/>
      <c r="H105" s="17"/>
      <c r="I105" s="18"/>
      <c r="J105" s="48"/>
      <c r="K105" s="16"/>
      <c r="L105" s="39"/>
      <c r="M105" s="16"/>
      <c r="N105" s="16"/>
      <c r="O105" s="17"/>
      <c r="P105" s="18"/>
      <c r="Q105" s="16"/>
      <c r="R105" s="17"/>
      <c r="S105" s="18"/>
    </row>
    <row r="106">
      <c r="A106" s="47" t="s">
        <v>167</v>
      </c>
      <c r="B106" s="8"/>
      <c r="C106" s="8"/>
      <c r="D106" s="9"/>
      <c r="E106" s="49" t="s">
        <v>168</v>
      </c>
      <c r="F106" s="2"/>
      <c r="G106" s="2"/>
      <c r="H106" s="2"/>
      <c r="I106" s="3"/>
      <c r="J106" s="56" t="s">
        <v>47</v>
      </c>
      <c r="K106" s="58" t="s">
        <v>169</v>
      </c>
      <c r="L106" s="42"/>
      <c r="M106" s="44"/>
      <c r="N106" s="28"/>
      <c r="O106" s="2"/>
      <c r="P106" s="3"/>
      <c r="Q106" s="28"/>
      <c r="R106" s="2"/>
      <c r="S106" s="3"/>
    </row>
    <row r="107">
      <c r="A107" s="11"/>
      <c r="D107" s="12"/>
      <c r="E107" s="46" t="s">
        <v>170</v>
      </c>
      <c r="F107" s="2"/>
      <c r="G107" s="2"/>
      <c r="H107" s="2"/>
      <c r="I107" s="3"/>
      <c r="J107" s="56" t="s">
        <v>47</v>
      </c>
      <c r="K107" s="58" t="s">
        <v>169</v>
      </c>
      <c r="L107" s="42"/>
      <c r="M107" s="44"/>
      <c r="N107" s="28"/>
      <c r="O107" s="2"/>
      <c r="P107" s="3"/>
      <c r="Q107" s="28"/>
      <c r="R107" s="2"/>
      <c r="S107" s="3"/>
    </row>
    <row r="108">
      <c r="A108" s="11"/>
      <c r="D108" s="12"/>
      <c r="E108" s="46" t="s">
        <v>171</v>
      </c>
      <c r="F108" s="2"/>
      <c r="G108" s="2"/>
      <c r="H108" s="2"/>
      <c r="I108" s="3"/>
      <c r="J108" s="56" t="s">
        <v>47</v>
      </c>
      <c r="K108" s="58" t="s">
        <v>169</v>
      </c>
      <c r="L108" s="42"/>
      <c r="M108" s="44"/>
      <c r="N108" s="28"/>
      <c r="O108" s="2"/>
      <c r="P108" s="3"/>
      <c r="Q108" s="28"/>
      <c r="R108" s="2"/>
      <c r="S108" s="3"/>
    </row>
    <row r="109">
      <c r="A109" s="16"/>
      <c r="B109" s="17"/>
      <c r="C109" s="17"/>
      <c r="D109" s="18"/>
      <c r="E109" s="46" t="s">
        <v>172</v>
      </c>
      <c r="F109" s="2"/>
      <c r="G109" s="2"/>
      <c r="H109" s="2"/>
      <c r="I109" s="3"/>
      <c r="J109" s="56" t="s">
        <v>47</v>
      </c>
      <c r="K109" s="58" t="s">
        <v>169</v>
      </c>
      <c r="L109" s="42"/>
      <c r="M109" s="44"/>
      <c r="N109" s="28"/>
      <c r="O109" s="2"/>
      <c r="P109" s="3"/>
      <c r="Q109" s="28"/>
      <c r="R109" s="2"/>
      <c r="S109" s="3"/>
    </row>
    <row r="110">
      <c r="A110" s="59" t="s">
        <v>173</v>
      </c>
      <c r="B110" s="2"/>
      <c r="C110" s="2"/>
      <c r="D110" s="3"/>
      <c r="E110" s="46" t="s">
        <v>174</v>
      </c>
      <c r="F110" s="2"/>
      <c r="G110" s="2"/>
      <c r="H110" s="2"/>
      <c r="I110" s="3"/>
      <c r="J110" s="56" t="s">
        <v>47</v>
      </c>
      <c r="K110" s="58" t="s">
        <v>169</v>
      </c>
      <c r="L110" s="42"/>
      <c r="M110" s="44"/>
      <c r="N110" s="28"/>
      <c r="O110" s="2"/>
      <c r="P110" s="3"/>
      <c r="Q110" s="28"/>
      <c r="R110" s="2"/>
      <c r="S110" s="3"/>
    </row>
    <row r="111">
      <c r="A111" s="37" t="s">
        <v>175</v>
      </c>
      <c r="B111" s="2"/>
      <c r="C111" s="2"/>
      <c r="D111" s="3"/>
      <c r="E111" s="38" t="s">
        <v>36</v>
      </c>
      <c r="F111" s="8"/>
      <c r="G111" s="8"/>
      <c r="H111" s="8"/>
      <c r="I111" s="9"/>
      <c r="J111" s="39" t="s">
        <v>37</v>
      </c>
      <c r="K111" s="39" t="s">
        <v>38</v>
      </c>
      <c r="L111" s="39" t="s">
        <v>39</v>
      </c>
      <c r="M111" s="39" t="s">
        <v>40</v>
      </c>
      <c r="N111" s="39" t="s">
        <v>41</v>
      </c>
      <c r="O111" s="8"/>
      <c r="P111" s="9"/>
      <c r="Q111" s="39" t="s">
        <v>42</v>
      </c>
      <c r="R111" s="8"/>
      <c r="S111" s="9"/>
    </row>
    <row r="112">
      <c r="A112" s="29" t="s">
        <v>43</v>
      </c>
      <c r="B112" s="2"/>
      <c r="C112" s="2"/>
      <c r="D112" s="3"/>
      <c r="E112" s="16"/>
      <c r="F112" s="17"/>
      <c r="G112" s="17"/>
      <c r="H112" s="17"/>
      <c r="I112" s="18"/>
      <c r="J112" s="48"/>
      <c r="K112" s="16"/>
      <c r="L112" s="39"/>
      <c r="M112" s="16"/>
      <c r="N112" s="16"/>
      <c r="O112" s="17"/>
      <c r="P112" s="18"/>
      <c r="Q112" s="16"/>
      <c r="R112" s="17"/>
      <c r="S112" s="18"/>
    </row>
    <row r="113">
      <c r="A113" s="47" t="s">
        <v>176</v>
      </c>
      <c r="B113" s="8"/>
      <c r="C113" s="8"/>
      <c r="D113" s="9"/>
      <c r="E113" s="46" t="s">
        <v>177</v>
      </c>
      <c r="F113" s="2"/>
      <c r="G113" s="2"/>
      <c r="H113" s="2"/>
      <c r="I113" s="3"/>
      <c r="J113" s="56" t="s">
        <v>47</v>
      </c>
      <c r="K113" s="57" t="s">
        <v>178</v>
      </c>
      <c r="L113" s="42"/>
      <c r="M113" s="44"/>
      <c r="N113" s="28"/>
      <c r="O113" s="2"/>
      <c r="P113" s="3"/>
      <c r="Q113" s="28"/>
      <c r="R113" s="2"/>
      <c r="S113" s="3"/>
    </row>
    <row r="114">
      <c r="A114" s="16"/>
      <c r="B114" s="17"/>
      <c r="C114" s="17"/>
      <c r="D114" s="18"/>
      <c r="E114" s="46" t="s">
        <v>179</v>
      </c>
      <c r="F114" s="2"/>
      <c r="G114" s="2"/>
      <c r="H114" s="2"/>
      <c r="I114" s="3"/>
      <c r="J114" s="56" t="s">
        <v>47</v>
      </c>
      <c r="K114" s="57" t="s">
        <v>178</v>
      </c>
      <c r="L114" s="42"/>
      <c r="M114" s="44"/>
      <c r="N114" s="28"/>
      <c r="O114" s="2"/>
      <c r="P114" s="3"/>
      <c r="Q114" s="28"/>
      <c r="R114" s="2"/>
      <c r="S114" s="3"/>
    </row>
    <row r="115">
      <c r="A115" s="37" t="s">
        <v>180</v>
      </c>
      <c r="B115" s="2"/>
      <c r="C115" s="2"/>
      <c r="D115" s="3"/>
      <c r="E115" s="38" t="s">
        <v>36</v>
      </c>
      <c r="F115" s="8"/>
      <c r="G115" s="8"/>
      <c r="H115" s="8"/>
      <c r="I115" s="9"/>
      <c r="J115" s="39" t="s">
        <v>37</v>
      </c>
      <c r="K115" s="39" t="s">
        <v>38</v>
      </c>
      <c r="L115" s="39" t="s">
        <v>39</v>
      </c>
      <c r="M115" s="39" t="s">
        <v>40</v>
      </c>
      <c r="N115" s="39" t="s">
        <v>41</v>
      </c>
      <c r="O115" s="8"/>
      <c r="P115" s="9"/>
      <c r="Q115" s="39" t="s">
        <v>42</v>
      </c>
      <c r="R115" s="8"/>
      <c r="S115" s="9"/>
    </row>
    <row r="116">
      <c r="A116" s="29" t="s">
        <v>43</v>
      </c>
      <c r="B116" s="2"/>
      <c r="C116" s="2"/>
      <c r="D116" s="3"/>
      <c r="E116" s="16"/>
      <c r="F116" s="17"/>
      <c r="G116" s="17"/>
      <c r="H116" s="17"/>
      <c r="I116" s="18"/>
      <c r="J116" s="48"/>
      <c r="K116" s="16"/>
      <c r="L116" s="39"/>
      <c r="M116" s="16"/>
      <c r="N116" s="16"/>
      <c r="O116" s="17"/>
      <c r="P116" s="18"/>
      <c r="Q116" s="16"/>
      <c r="R116" s="17"/>
      <c r="S116" s="18"/>
    </row>
    <row r="117">
      <c r="A117" s="51" t="s">
        <v>181</v>
      </c>
      <c r="B117" s="8"/>
      <c r="C117" s="8"/>
      <c r="D117" s="9"/>
      <c r="E117" s="46" t="s">
        <v>182</v>
      </c>
      <c r="F117" s="2"/>
      <c r="G117" s="2"/>
      <c r="H117" s="2"/>
      <c r="I117" s="3"/>
      <c r="J117" s="56" t="s">
        <v>47</v>
      </c>
      <c r="K117" s="57" t="s">
        <v>178</v>
      </c>
      <c r="L117" s="42"/>
      <c r="M117" s="44"/>
      <c r="N117" s="28"/>
      <c r="O117" s="2"/>
      <c r="P117" s="3"/>
      <c r="Q117" s="28"/>
      <c r="R117" s="2"/>
      <c r="S117" s="3"/>
    </row>
    <row r="118">
      <c r="A118" s="11"/>
      <c r="D118" s="12"/>
      <c r="E118" s="46" t="s">
        <v>183</v>
      </c>
      <c r="F118" s="2"/>
      <c r="G118" s="2"/>
      <c r="H118" s="2"/>
      <c r="I118" s="3"/>
      <c r="J118" s="56" t="s">
        <v>47</v>
      </c>
      <c r="K118" s="57" t="s">
        <v>178</v>
      </c>
      <c r="L118" s="42"/>
      <c r="M118" s="44"/>
      <c r="N118" s="28"/>
      <c r="O118" s="2"/>
      <c r="P118" s="3"/>
      <c r="Q118" s="28"/>
      <c r="R118" s="2"/>
      <c r="S118" s="3"/>
    </row>
    <row r="119">
      <c r="A119" s="16"/>
      <c r="B119" s="17"/>
      <c r="C119" s="17"/>
      <c r="D119" s="18"/>
      <c r="E119" s="46" t="s">
        <v>184</v>
      </c>
      <c r="F119" s="2"/>
      <c r="G119" s="2"/>
      <c r="H119" s="2"/>
      <c r="I119" s="3"/>
      <c r="J119" s="56" t="s">
        <v>47</v>
      </c>
      <c r="K119" s="57" t="s">
        <v>178</v>
      </c>
      <c r="L119" s="42"/>
      <c r="M119" s="44"/>
      <c r="N119" s="28"/>
      <c r="O119" s="2"/>
      <c r="P119" s="3"/>
      <c r="Q119" s="28"/>
      <c r="R119" s="2"/>
      <c r="S119" s="3"/>
    </row>
    <row r="120">
      <c r="A120" s="37" t="s">
        <v>185</v>
      </c>
      <c r="B120" s="2"/>
      <c r="C120" s="2"/>
      <c r="D120" s="3"/>
      <c r="E120" s="38" t="s">
        <v>36</v>
      </c>
      <c r="F120" s="8"/>
      <c r="G120" s="8"/>
      <c r="H120" s="8"/>
      <c r="I120" s="9"/>
      <c r="J120" s="39" t="s">
        <v>37</v>
      </c>
      <c r="K120" s="39" t="s">
        <v>38</v>
      </c>
      <c r="L120" s="39" t="s">
        <v>39</v>
      </c>
      <c r="M120" s="39" t="s">
        <v>40</v>
      </c>
      <c r="N120" s="39" t="s">
        <v>41</v>
      </c>
      <c r="O120" s="8"/>
      <c r="P120" s="9"/>
      <c r="Q120" s="39" t="s">
        <v>42</v>
      </c>
      <c r="R120" s="8"/>
      <c r="S120" s="9"/>
    </row>
    <row r="121">
      <c r="A121" s="29" t="s">
        <v>43</v>
      </c>
      <c r="B121" s="2"/>
      <c r="C121" s="2"/>
      <c r="D121" s="3"/>
      <c r="E121" s="16"/>
      <c r="F121" s="17"/>
      <c r="G121" s="17"/>
      <c r="H121" s="17"/>
      <c r="I121" s="18"/>
      <c r="J121" s="48"/>
      <c r="K121" s="16"/>
      <c r="L121" s="39"/>
      <c r="M121" s="16"/>
      <c r="N121" s="16"/>
      <c r="O121" s="17"/>
      <c r="P121" s="18"/>
      <c r="Q121" s="16"/>
      <c r="R121" s="17"/>
      <c r="S121" s="18"/>
    </row>
    <row r="122">
      <c r="A122" s="47" t="s">
        <v>186</v>
      </c>
      <c r="B122" s="8"/>
      <c r="C122" s="8"/>
      <c r="D122" s="9"/>
      <c r="E122" s="46" t="s">
        <v>187</v>
      </c>
      <c r="F122" s="2"/>
      <c r="G122" s="2"/>
      <c r="H122" s="2"/>
      <c r="I122" s="3"/>
      <c r="J122" s="56" t="s">
        <v>47</v>
      </c>
      <c r="K122" s="58" t="s">
        <v>188</v>
      </c>
      <c r="L122" s="42"/>
      <c r="M122" s="44"/>
      <c r="N122" s="28"/>
      <c r="O122" s="2"/>
      <c r="P122" s="3"/>
      <c r="Q122" s="28"/>
      <c r="R122" s="2"/>
      <c r="S122" s="3"/>
    </row>
    <row r="123">
      <c r="A123" s="11"/>
      <c r="D123" s="12"/>
      <c r="E123" s="46" t="s">
        <v>189</v>
      </c>
      <c r="F123" s="2"/>
      <c r="G123" s="2"/>
      <c r="H123" s="2"/>
      <c r="I123" s="3"/>
      <c r="J123" s="56" t="s">
        <v>47</v>
      </c>
      <c r="K123" s="58" t="s">
        <v>188</v>
      </c>
      <c r="L123" s="42"/>
      <c r="M123" s="44"/>
      <c r="N123" s="28"/>
      <c r="O123" s="2"/>
      <c r="P123" s="3"/>
      <c r="Q123" s="28"/>
      <c r="R123" s="2"/>
      <c r="S123" s="3"/>
    </row>
    <row r="124">
      <c r="A124" s="11"/>
      <c r="D124" s="12"/>
      <c r="E124" s="46" t="s">
        <v>190</v>
      </c>
      <c r="F124" s="2"/>
      <c r="G124" s="2"/>
      <c r="H124" s="2"/>
      <c r="I124" s="3"/>
      <c r="J124" s="56" t="s">
        <v>47</v>
      </c>
      <c r="K124" s="58" t="s">
        <v>188</v>
      </c>
      <c r="L124" s="42"/>
      <c r="M124" s="44"/>
      <c r="N124" s="28"/>
      <c r="O124" s="2"/>
      <c r="P124" s="3"/>
      <c r="Q124" s="28"/>
      <c r="R124" s="2"/>
      <c r="S124" s="3"/>
    </row>
    <row r="125">
      <c r="A125" s="16"/>
      <c r="B125" s="17"/>
      <c r="C125" s="17"/>
      <c r="D125" s="18"/>
      <c r="E125" s="46" t="s">
        <v>191</v>
      </c>
      <c r="F125" s="2"/>
      <c r="G125" s="2"/>
      <c r="H125" s="2"/>
      <c r="I125" s="3"/>
      <c r="J125" s="56" t="s">
        <v>47</v>
      </c>
      <c r="K125" s="58" t="s">
        <v>188</v>
      </c>
      <c r="L125" s="42"/>
      <c r="M125" s="44"/>
      <c r="N125" s="28"/>
      <c r="O125" s="2"/>
      <c r="P125" s="3"/>
      <c r="Q125" s="28"/>
      <c r="R125" s="2"/>
      <c r="S125" s="3"/>
    </row>
    <row r="126">
      <c r="A126" s="51" t="s">
        <v>192</v>
      </c>
      <c r="B126" s="8"/>
      <c r="C126" s="8"/>
      <c r="D126" s="9"/>
      <c r="E126" s="46" t="s">
        <v>193</v>
      </c>
      <c r="F126" s="2"/>
      <c r="G126" s="2"/>
      <c r="H126" s="2"/>
      <c r="I126" s="3"/>
      <c r="J126" s="56" t="s">
        <v>47</v>
      </c>
      <c r="K126" s="58" t="s">
        <v>188</v>
      </c>
      <c r="L126" s="42"/>
      <c r="M126" s="44"/>
      <c r="N126" s="28"/>
      <c r="O126" s="2"/>
      <c r="P126" s="3"/>
      <c r="Q126" s="28"/>
      <c r="R126" s="2"/>
      <c r="S126" s="3"/>
    </row>
    <row r="127">
      <c r="A127" s="11"/>
      <c r="D127" s="12"/>
      <c r="E127" s="46" t="s">
        <v>194</v>
      </c>
      <c r="F127" s="2"/>
      <c r="G127" s="2"/>
      <c r="H127" s="2"/>
      <c r="I127" s="3"/>
      <c r="J127" s="56" t="s">
        <v>47</v>
      </c>
      <c r="K127" s="58" t="s">
        <v>188</v>
      </c>
      <c r="L127" s="42"/>
      <c r="M127" s="44"/>
      <c r="N127" s="28"/>
      <c r="O127" s="2"/>
      <c r="P127" s="3"/>
      <c r="Q127" s="28"/>
      <c r="R127" s="2"/>
      <c r="S127" s="3"/>
    </row>
    <row r="128">
      <c r="A128" s="16"/>
      <c r="B128" s="17"/>
      <c r="C128" s="17"/>
      <c r="D128" s="18"/>
      <c r="E128" s="46" t="s">
        <v>195</v>
      </c>
      <c r="F128" s="2"/>
      <c r="G128" s="2"/>
      <c r="H128" s="2"/>
      <c r="I128" s="3"/>
      <c r="J128" s="56" t="s">
        <v>47</v>
      </c>
      <c r="K128" s="58" t="s">
        <v>188</v>
      </c>
      <c r="L128" s="42"/>
      <c r="M128" s="44"/>
      <c r="N128" s="28"/>
      <c r="O128" s="2"/>
      <c r="P128" s="3"/>
      <c r="Q128" s="28"/>
      <c r="R128" s="2"/>
      <c r="S128" s="3"/>
    </row>
    <row r="129">
      <c r="A129" s="47" t="s">
        <v>196</v>
      </c>
      <c r="B129" s="8"/>
      <c r="C129" s="8"/>
      <c r="D129" s="9"/>
      <c r="E129" s="49" t="s">
        <v>197</v>
      </c>
      <c r="F129" s="2"/>
      <c r="G129" s="2"/>
      <c r="H129" s="2"/>
      <c r="I129" s="3"/>
      <c r="J129" s="56" t="s">
        <v>47</v>
      </c>
      <c r="K129" s="58" t="s">
        <v>188</v>
      </c>
      <c r="L129" s="42"/>
      <c r="M129" s="44"/>
      <c r="N129" s="28"/>
      <c r="O129" s="2"/>
      <c r="P129" s="3"/>
      <c r="Q129" s="28"/>
      <c r="R129" s="2"/>
      <c r="S129" s="3"/>
    </row>
    <row r="130">
      <c r="A130" s="11"/>
      <c r="D130" s="12"/>
      <c r="E130" s="46" t="s">
        <v>198</v>
      </c>
      <c r="F130" s="2"/>
      <c r="G130" s="2"/>
      <c r="H130" s="2"/>
      <c r="I130" s="3"/>
      <c r="J130" s="56" t="s">
        <v>47</v>
      </c>
      <c r="K130" s="58" t="s">
        <v>188</v>
      </c>
      <c r="L130" s="42"/>
      <c r="M130" s="44"/>
      <c r="N130" s="28"/>
      <c r="O130" s="2"/>
      <c r="P130" s="3"/>
      <c r="Q130" s="28"/>
      <c r="R130" s="2"/>
      <c r="S130" s="3"/>
    </row>
    <row r="131">
      <c r="A131" s="16"/>
      <c r="B131" s="17"/>
      <c r="C131" s="17"/>
      <c r="D131" s="18"/>
      <c r="E131" s="46" t="s">
        <v>199</v>
      </c>
      <c r="F131" s="2"/>
      <c r="G131" s="2"/>
      <c r="H131" s="2"/>
      <c r="I131" s="3"/>
      <c r="J131" s="56" t="s">
        <v>47</v>
      </c>
      <c r="K131" s="58" t="s">
        <v>188</v>
      </c>
      <c r="L131" s="42"/>
      <c r="M131" s="44"/>
      <c r="N131" s="28"/>
      <c r="O131" s="2"/>
      <c r="P131" s="3"/>
      <c r="Q131" s="28"/>
      <c r="R131" s="2"/>
      <c r="S131" s="3"/>
    </row>
    <row r="132">
      <c r="A132" s="32" t="s">
        <v>200</v>
      </c>
      <c r="B132" s="2"/>
      <c r="C132" s="2"/>
      <c r="D132" s="3"/>
      <c r="E132" s="34"/>
      <c r="F132" s="35"/>
      <c r="G132" s="35"/>
      <c r="H132" s="35"/>
      <c r="I132" s="35"/>
      <c r="J132" s="35"/>
      <c r="K132" s="35"/>
      <c r="L132" s="53"/>
      <c r="M132" s="54">
        <f>((SUM(M135:M212)/63)*100)</f>
        <v>2.380952381</v>
      </c>
      <c r="N132" s="35"/>
      <c r="O132" s="35"/>
      <c r="P132" s="35"/>
      <c r="Q132" s="35"/>
      <c r="R132" s="35"/>
      <c r="S132" s="36"/>
    </row>
    <row r="133">
      <c r="A133" s="37" t="s">
        <v>201</v>
      </c>
      <c r="B133" s="2"/>
      <c r="C133" s="2"/>
      <c r="D133" s="3"/>
      <c r="E133" s="38" t="s">
        <v>36</v>
      </c>
      <c r="F133" s="8"/>
      <c r="G133" s="8"/>
      <c r="H133" s="8"/>
      <c r="I133" s="9"/>
      <c r="J133" s="39" t="s">
        <v>37</v>
      </c>
      <c r="K133" s="39" t="s">
        <v>38</v>
      </c>
      <c r="L133" s="39" t="s">
        <v>39</v>
      </c>
      <c r="M133" s="39" t="s">
        <v>40</v>
      </c>
      <c r="N133" s="39" t="s">
        <v>41</v>
      </c>
      <c r="O133" s="8"/>
      <c r="P133" s="9"/>
      <c r="Q133" s="39" t="s">
        <v>42</v>
      </c>
      <c r="R133" s="8"/>
      <c r="S133" s="9"/>
    </row>
    <row r="134">
      <c r="A134" s="29" t="s">
        <v>43</v>
      </c>
      <c r="B134" s="2"/>
      <c r="C134" s="2"/>
      <c r="D134" s="3"/>
      <c r="E134" s="16"/>
      <c r="F134" s="17"/>
      <c r="G134" s="17"/>
      <c r="H134" s="17"/>
      <c r="I134" s="18"/>
      <c r="J134" s="48"/>
      <c r="K134" s="16"/>
      <c r="L134" s="39"/>
      <c r="M134" s="16"/>
      <c r="N134" s="16"/>
      <c r="O134" s="17"/>
      <c r="P134" s="18"/>
      <c r="Q134" s="16"/>
      <c r="R134" s="17"/>
      <c r="S134" s="18"/>
    </row>
    <row r="135">
      <c r="A135" s="40" t="s">
        <v>202</v>
      </c>
      <c r="B135" s="8"/>
      <c r="C135" s="8"/>
      <c r="D135" s="9"/>
      <c r="E135" s="60" t="s">
        <v>203</v>
      </c>
      <c r="J135" s="56" t="s">
        <v>204</v>
      </c>
      <c r="K135" s="61" t="s">
        <v>205</v>
      </c>
      <c r="L135" s="42"/>
      <c r="M135" s="44"/>
      <c r="N135" s="28"/>
      <c r="O135" s="2"/>
      <c r="P135" s="3"/>
      <c r="Q135" s="28"/>
      <c r="R135" s="2"/>
      <c r="S135" s="3"/>
    </row>
    <row r="136">
      <c r="A136" s="11"/>
      <c r="D136" s="12"/>
      <c r="E136" s="46" t="s">
        <v>206</v>
      </c>
      <c r="F136" s="2"/>
      <c r="G136" s="2"/>
      <c r="H136" s="2"/>
      <c r="I136" s="3"/>
      <c r="J136" s="56" t="s">
        <v>204</v>
      </c>
      <c r="K136" s="61" t="s">
        <v>205</v>
      </c>
      <c r="L136" s="42"/>
      <c r="M136" s="44"/>
      <c r="N136" s="28"/>
      <c r="O136" s="2"/>
      <c r="P136" s="3"/>
      <c r="Q136" s="28"/>
      <c r="R136" s="2"/>
      <c r="S136" s="3"/>
    </row>
    <row r="137">
      <c r="A137" s="11"/>
      <c r="D137" s="12"/>
      <c r="E137" s="46" t="s">
        <v>207</v>
      </c>
      <c r="F137" s="2"/>
      <c r="G137" s="2"/>
      <c r="H137" s="2"/>
      <c r="I137" s="3"/>
      <c r="J137" s="56" t="s">
        <v>204</v>
      </c>
      <c r="K137" s="61" t="s">
        <v>205</v>
      </c>
      <c r="L137" s="42"/>
      <c r="M137" s="44"/>
      <c r="N137" s="28"/>
      <c r="O137" s="2"/>
      <c r="P137" s="3"/>
      <c r="Q137" s="28"/>
      <c r="R137" s="2"/>
      <c r="S137" s="3"/>
    </row>
    <row r="138">
      <c r="A138" s="11"/>
      <c r="D138" s="12"/>
      <c r="E138" s="46" t="s">
        <v>208</v>
      </c>
      <c r="F138" s="2"/>
      <c r="G138" s="2"/>
      <c r="H138" s="2"/>
      <c r="I138" s="3"/>
      <c r="J138" s="56" t="s">
        <v>204</v>
      </c>
      <c r="K138" s="61" t="s">
        <v>205</v>
      </c>
      <c r="L138" s="42"/>
      <c r="M138" s="44"/>
      <c r="N138" s="28"/>
      <c r="O138" s="2"/>
      <c r="P138" s="3"/>
      <c r="Q138" s="28"/>
      <c r="R138" s="2"/>
      <c r="S138" s="3"/>
    </row>
    <row r="139">
      <c r="A139" s="16"/>
      <c r="B139" s="17"/>
      <c r="C139" s="17"/>
      <c r="D139" s="18"/>
      <c r="E139" s="46" t="s">
        <v>209</v>
      </c>
      <c r="F139" s="2"/>
      <c r="G139" s="2"/>
      <c r="H139" s="2"/>
      <c r="I139" s="3"/>
      <c r="J139" s="56" t="s">
        <v>204</v>
      </c>
      <c r="K139" s="61" t="s">
        <v>205</v>
      </c>
      <c r="L139" s="42"/>
      <c r="M139" s="44"/>
      <c r="N139" s="28"/>
      <c r="O139" s="2"/>
      <c r="P139" s="3"/>
      <c r="Q139" s="28"/>
      <c r="R139" s="2"/>
      <c r="S139" s="3"/>
    </row>
    <row r="140">
      <c r="A140" s="37" t="s">
        <v>210</v>
      </c>
      <c r="B140" s="2"/>
      <c r="C140" s="2"/>
      <c r="D140" s="3"/>
      <c r="E140" s="38" t="s">
        <v>36</v>
      </c>
      <c r="F140" s="8"/>
      <c r="G140" s="8"/>
      <c r="H140" s="8"/>
      <c r="I140" s="9"/>
      <c r="J140" s="39" t="s">
        <v>37</v>
      </c>
      <c r="K140" s="39" t="s">
        <v>38</v>
      </c>
      <c r="L140" s="39" t="s">
        <v>39</v>
      </c>
      <c r="M140" s="39" t="s">
        <v>40</v>
      </c>
      <c r="N140" s="39" t="s">
        <v>41</v>
      </c>
      <c r="O140" s="8"/>
      <c r="P140" s="9"/>
      <c r="Q140" s="39" t="s">
        <v>42</v>
      </c>
      <c r="R140" s="8"/>
      <c r="S140" s="9"/>
    </row>
    <row r="141">
      <c r="A141" s="29" t="s">
        <v>43</v>
      </c>
      <c r="B141" s="2"/>
      <c r="C141" s="2"/>
      <c r="D141" s="3"/>
      <c r="E141" s="16"/>
      <c r="F141" s="17"/>
      <c r="G141" s="17"/>
      <c r="H141" s="17"/>
      <c r="I141" s="18"/>
      <c r="J141" s="48"/>
      <c r="K141" s="16"/>
      <c r="L141" s="39"/>
      <c r="M141" s="16"/>
      <c r="N141" s="16"/>
      <c r="O141" s="17"/>
      <c r="P141" s="18"/>
      <c r="Q141" s="16"/>
      <c r="R141" s="17"/>
      <c r="S141" s="18"/>
    </row>
    <row r="142">
      <c r="A142" s="47" t="s">
        <v>211</v>
      </c>
      <c r="B142" s="8"/>
      <c r="C142" s="8"/>
      <c r="D142" s="9"/>
      <c r="E142" s="49" t="s">
        <v>212</v>
      </c>
      <c r="F142" s="2"/>
      <c r="G142" s="2"/>
      <c r="H142" s="2"/>
      <c r="I142" s="3"/>
      <c r="J142" s="56" t="s">
        <v>204</v>
      </c>
      <c r="K142" s="58" t="s">
        <v>213</v>
      </c>
      <c r="L142" s="42"/>
      <c r="M142" s="44"/>
      <c r="N142" s="28"/>
      <c r="O142" s="2"/>
      <c r="P142" s="3"/>
      <c r="Q142" s="28"/>
      <c r="R142" s="2"/>
      <c r="S142" s="3"/>
    </row>
    <row r="143">
      <c r="A143" s="11"/>
      <c r="D143" s="12"/>
      <c r="E143" s="46" t="s">
        <v>214</v>
      </c>
      <c r="F143" s="2"/>
      <c r="G143" s="2"/>
      <c r="H143" s="2"/>
      <c r="I143" s="3"/>
      <c r="J143" s="56" t="s">
        <v>204</v>
      </c>
      <c r="K143" s="58" t="s">
        <v>213</v>
      </c>
      <c r="L143" s="42"/>
      <c r="M143" s="44"/>
      <c r="N143" s="28"/>
      <c r="O143" s="2"/>
      <c r="P143" s="3"/>
      <c r="Q143" s="28"/>
      <c r="R143" s="2"/>
      <c r="S143" s="3"/>
    </row>
    <row r="144">
      <c r="A144" s="16"/>
      <c r="B144" s="17"/>
      <c r="C144" s="17"/>
      <c r="D144" s="18"/>
      <c r="E144" s="46" t="s">
        <v>215</v>
      </c>
      <c r="F144" s="2"/>
      <c r="G144" s="2"/>
      <c r="H144" s="2"/>
      <c r="I144" s="3"/>
      <c r="J144" s="56" t="s">
        <v>204</v>
      </c>
      <c r="K144" s="58" t="s">
        <v>213</v>
      </c>
      <c r="L144" s="42"/>
      <c r="M144" s="44"/>
      <c r="N144" s="28"/>
      <c r="O144" s="2"/>
      <c r="P144" s="3"/>
      <c r="Q144" s="28"/>
      <c r="R144" s="2"/>
      <c r="S144" s="3"/>
    </row>
    <row r="145">
      <c r="A145" s="51" t="s">
        <v>216</v>
      </c>
      <c r="B145" s="8"/>
      <c r="C145" s="8"/>
      <c r="D145" s="9"/>
      <c r="E145" s="46" t="s">
        <v>217</v>
      </c>
      <c r="F145" s="2"/>
      <c r="G145" s="2"/>
      <c r="H145" s="2"/>
      <c r="I145" s="3"/>
      <c r="J145" s="56" t="s">
        <v>204</v>
      </c>
      <c r="K145" s="58" t="s">
        <v>213</v>
      </c>
      <c r="L145" s="42"/>
      <c r="M145" s="44"/>
      <c r="N145" s="28"/>
      <c r="O145" s="2"/>
      <c r="P145" s="3"/>
      <c r="Q145" s="28"/>
      <c r="R145" s="2"/>
      <c r="S145" s="3"/>
    </row>
    <row r="146">
      <c r="A146" s="11"/>
      <c r="D146" s="12"/>
      <c r="E146" s="62" t="s">
        <v>218</v>
      </c>
      <c r="F146" s="17"/>
      <c r="G146" s="17"/>
      <c r="H146" s="17"/>
      <c r="I146" s="18"/>
      <c r="J146" s="56" t="s">
        <v>204</v>
      </c>
      <c r="K146" s="58" t="s">
        <v>213</v>
      </c>
      <c r="L146" s="42"/>
      <c r="M146" s="44"/>
      <c r="N146" s="28"/>
      <c r="O146" s="2"/>
      <c r="P146" s="3"/>
      <c r="Q146" s="28"/>
      <c r="R146" s="2"/>
      <c r="S146" s="3"/>
    </row>
    <row r="147">
      <c r="A147" s="11"/>
      <c r="D147" s="12"/>
      <c r="E147" s="62" t="s">
        <v>219</v>
      </c>
      <c r="F147" s="17"/>
      <c r="G147" s="17"/>
      <c r="H147" s="17"/>
      <c r="I147" s="18"/>
      <c r="J147" s="56" t="s">
        <v>204</v>
      </c>
      <c r="K147" s="58" t="s">
        <v>213</v>
      </c>
      <c r="L147" s="42"/>
      <c r="M147" s="44"/>
      <c r="N147" s="28"/>
      <c r="O147" s="2"/>
      <c r="P147" s="3"/>
      <c r="Q147" s="28"/>
      <c r="R147" s="2"/>
      <c r="S147" s="3"/>
    </row>
    <row r="148">
      <c r="A148" s="16"/>
      <c r="B148" s="17"/>
      <c r="C148" s="17"/>
      <c r="D148" s="18"/>
      <c r="E148" s="46" t="s">
        <v>220</v>
      </c>
      <c r="F148" s="2"/>
      <c r="G148" s="2"/>
      <c r="H148" s="2"/>
      <c r="I148" s="3"/>
      <c r="J148" s="56" t="s">
        <v>204</v>
      </c>
      <c r="K148" s="58" t="s">
        <v>213</v>
      </c>
      <c r="L148" s="42"/>
      <c r="M148" s="44"/>
      <c r="N148" s="28"/>
      <c r="O148" s="2"/>
      <c r="P148" s="3"/>
      <c r="Q148" s="28"/>
      <c r="R148" s="2"/>
      <c r="S148" s="3"/>
    </row>
    <row r="149">
      <c r="A149" s="47" t="s">
        <v>221</v>
      </c>
      <c r="B149" s="8"/>
      <c r="C149" s="8"/>
      <c r="D149" s="9"/>
      <c r="E149" s="49" t="s">
        <v>222</v>
      </c>
      <c r="F149" s="2"/>
      <c r="G149" s="2"/>
      <c r="H149" s="2"/>
      <c r="I149" s="3"/>
      <c r="J149" s="56" t="s">
        <v>204</v>
      </c>
      <c r="K149" s="58" t="s">
        <v>213</v>
      </c>
      <c r="L149" s="42"/>
      <c r="M149" s="44"/>
      <c r="N149" s="28"/>
      <c r="O149" s="2"/>
      <c r="P149" s="3"/>
      <c r="Q149" s="28"/>
      <c r="R149" s="2"/>
      <c r="S149" s="3"/>
    </row>
    <row r="150">
      <c r="A150" s="11"/>
      <c r="D150" s="12"/>
      <c r="E150" s="46" t="s">
        <v>223</v>
      </c>
      <c r="F150" s="2"/>
      <c r="G150" s="2"/>
      <c r="H150" s="2"/>
      <c r="I150" s="3"/>
      <c r="J150" s="56" t="s">
        <v>204</v>
      </c>
      <c r="K150" s="58" t="s">
        <v>213</v>
      </c>
      <c r="L150" s="42"/>
      <c r="M150" s="44"/>
      <c r="N150" s="28"/>
      <c r="O150" s="2"/>
      <c r="P150" s="3"/>
      <c r="Q150" s="28"/>
      <c r="R150" s="2"/>
      <c r="S150" s="3"/>
    </row>
    <row r="151">
      <c r="A151" s="16"/>
      <c r="B151" s="17"/>
      <c r="C151" s="17"/>
      <c r="D151" s="18"/>
      <c r="E151" s="46" t="s">
        <v>224</v>
      </c>
      <c r="F151" s="2"/>
      <c r="G151" s="2"/>
      <c r="H151" s="2"/>
      <c r="I151" s="3"/>
      <c r="J151" s="56" t="s">
        <v>204</v>
      </c>
      <c r="K151" s="58" t="s">
        <v>213</v>
      </c>
      <c r="L151" s="42"/>
      <c r="M151" s="44"/>
      <c r="N151" s="28"/>
      <c r="O151" s="2"/>
      <c r="P151" s="3"/>
      <c r="Q151" s="28"/>
      <c r="R151" s="2"/>
      <c r="S151" s="3"/>
    </row>
    <row r="152">
      <c r="A152" s="46" t="s">
        <v>225</v>
      </c>
      <c r="B152" s="2"/>
      <c r="C152" s="2"/>
      <c r="D152" s="3"/>
      <c r="E152" s="46" t="s">
        <v>226</v>
      </c>
      <c r="F152" s="2"/>
      <c r="G152" s="2"/>
      <c r="H152" s="2"/>
      <c r="I152" s="3"/>
      <c r="J152" s="56" t="s">
        <v>204</v>
      </c>
      <c r="K152" s="58" t="s">
        <v>213</v>
      </c>
      <c r="L152" s="42"/>
      <c r="M152" s="44"/>
      <c r="N152" s="28"/>
      <c r="O152" s="2"/>
      <c r="P152" s="3"/>
      <c r="Q152" s="28"/>
      <c r="R152" s="2"/>
      <c r="S152" s="3"/>
    </row>
    <row r="153">
      <c r="A153" s="37" t="s">
        <v>227</v>
      </c>
      <c r="B153" s="2"/>
      <c r="C153" s="2"/>
      <c r="D153" s="3"/>
      <c r="E153" s="38" t="s">
        <v>36</v>
      </c>
      <c r="F153" s="8"/>
      <c r="G153" s="8"/>
      <c r="H153" s="8"/>
      <c r="I153" s="9"/>
      <c r="J153" s="39" t="s">
        <v>37</v>
      </c>
      <c r="K153" s="39" t="s">
        <v>38</v>
      </c>
      <c r="L153" s="39" t="s">
        <v>39</v>
      </c>
      <c r="M153" s="39" t="s">
        <v>40</v>
      </c>
      <c r="N153" s="39" t="s">
        <v>41</v>
      </c>
      <c r="O153" s="8"/>
      <c r="P153" s="9"/>
      <c r="Q153" s="39" t="s">
        <v>42</v>
      </c>
      <c r="R153" s="8"/>
      <c r="S153" s="9"/>
    </row>
    <row r="154">
      <c r="A154" s="29" t="s">
        <v>43</v>
      </c>
      <c r="B154" s="2"/>
      <c r="C154" s="2"/>
      <c r="D154" s="3"/>
      <c r="E154" s="16"/>
      <c r="F154" s="17"/>
      <c r="G154" s="17"/>
      <c r="H154" s="17"/>
      <c r="I154" s="18"/>
      <c r="J154" s="48"/>
      <c r="K154" s="16"/>
      <c r="L154" s="39"/>
      <c r="M154" s="16"/>
      <c r="N154" s="16"/>
      <c r="O154" s="17"/>
      <c r="P154" s="18"/>
      <c r="Q154" s="16"/>
      <c r="R154" s="17"/>
      <c r="S154" s="18"/>
    </row>
    <row r="155">
      <c r="A155" s="46" t="s">
        <v>228</v>
      </c>
      <c r="B155" s="2"/>
      <c r="C155" s="2"/>
      <c r="D155" s="3"/>
      <c r="E155" s="49" t="s">
        <v>229</v>
      </c>
      <c r="F155" s="2"/>
      <c r="G155" s="2"/>
      <c r="H155" s="2"/>
      <c r="I155" s="3"/>
      <c r="J155" s="56" t="s">
        <v>47</v>
      </c>
      <c r="K155" s="58" t="s">
        <v>230</v>
      </c>
      <c r="L155" s="42"/>
      <c r="M155" s="44"/>
      <c r="N155" s="28"/>
      <c r="O155" s="2"/>
      <c r="P155" s="3"/>
      <c r="Q155" s="28"/>
      <c r="R155" s="2"/>
      <c r="S155" s="3"/>
    </row>
    <row r="156">
      <c r="A156" s="51" t="s">
        <v>231</v>
      </c>
      <c r="B156" s="8"/>
      <c r="C156" s="8"/>
      <c r="D156" s="9"/>
      <c r="E156" s="46" t="s">
        <v>232</v>
      </c>
      <c r="F156" s="2"/>
      <c r="G156" s="2"/>
      <c r="H156" s="2"/>
      <c r="I156" s="3"/>
      <c r="J156" s="56" t="s">
        <v>47</v>
      </c>
      <c r="K156" s="58" t="s">
        <v>230</v>
      </c>
      <c r="L156" s="42"/>
      <c r="M156" s="44"/>
      <c r="N156" s="28"/>
      <c r="O156" s="2"/>
      <c r="P156" s="3"/>
      <c r="Q156" s="28"/>
      <c r="R156" s="2"/>
      <c r="S156" s="3"/>
    </row>
    <row r="157">
      <c r="A157" s="11"/>
      <c r="D157" s="12"/>
      <c r="E157" s="46" t="s">
        <v>233</v>
      </c>
      <c r="F157" s="2"/>
      <c r="G157" s="2"/>
      <c r="H157" s="2"/>
      <c r="I157" s="3"/>
      <c r="J157" s="56" t="s">
        <v>47</v>
      </c>
      <c r="K157" s="58" t="s">
        <v>230</v>
      </c>
      <c r="L157" s="42"/>
      <c r="M157" s="44"/>
      <c r="N157" s="28"/>
      <c r="O157" s="2"/>
      <c r="P157" s="3"/>
      <c r="Q157" s="28"/>
      <c r="R157" s="2"/>
      <c r="S157" s="3"/>
    </row>
    <row r="158">
      <c r="A158" s="11"/>
      <c r="D158" s="12"/>
      <c r="E158" s="46" t="s">
        <v>234</v>
      </c>
      <c r="F158" s="2"/>
      <c r="G158" s="2"/>
      <c r="H158" s="2"/>
      <c r="I158" s="3"/>
      <c r="J158" s="56" t="s">
        <v>235</v>
      </c>
      <c r="K158" s="58" t="s">
        <v>230</v>
      </c>
      <c r="L158" s="42"/>
      <c r="M158" s="44"/>
      <c r="N158" s="28"/>
      <c r="O158" s="2"/>
      <c r="P158" s="3"/>
      <c r="Q158" s="28"/>
      <c r="R158" s="2"/>
      <c r="S158" s="3"/>
    </row>
    <row r="159">
      <c r="A159" s="11"/>
      <c r="D159" s="12"/>
      <c r="E159" s="46" t="s">
        <v>236</v>
      </c>
      <c r="F159" s="2"/>
      <c r="G159" s="2"/>
      <c r="H159" s="2"/>
      <c r="I159" s="3"/>
      <c r="J159" s="56" t="s">
        <v>47</v>
      </c>
      <c r="K159" s="58" t="s">
        <v>230</v>
      </c>
      <c r="L159" s="42"/>
      <c r="M159" s="44"/>
      <c r="N159" s="28"/>
      <c r="O159" s="2"/>
      <c r="P159" s="3"/>
      <c r="Q159" s="28"/>
      <c r="R159" s="2"/>
      <c r="S159" s="3"/>
    </row>
    <row r="160">
      <c r="A160" s="11"/>
      <c r="D160" s="12"/>
      <c r="E160" s="46" t="s">
        <v>237</v>
      </c>
      <c r="F160" s="2"/>
      <c r="G160" s="2"/>
      <c r="H160" s="2"/>
      <c r="I160" s="3"/>
      <c r="J160" s="56" t="s">
        <v>204</v>
      </c>
      <c r="K160" s="58" t="s">
        <v>230</v>
      </c>
      <c r="L160" s="42"/>
      <c r="M160" s="44"/>
      <c r="N160" s="28"/>
      <c r="O160" s="2"/>
      <c r="P160" s="3"/>
      <c r="Q160" s="28"/>
      <c r="R160" s="2"/>
      <c r="S160" s="3"/>
    </row>
    <row r="161">
      <c r="A161" s="16"/>
      <c r="B161" s="17"/>
      <c r="C161" s="17"/>
      <c r="D161" s="18"/>
      <c r="E161" s="46" t="s">
        <v>238</v>
      </c>
      <c r="F161" s="2"/>
      <c r="G161" s="2"/>
      <c r="H161" s="2"/>
      <c r="I161" s="3"/>
      <c r="J161" s="56" t="s">
        <v>235</v>
      </c>
      <c r="K161" s="58" t="s">
        <v>230</v>
      </c>
      <c r="L161" s="42"/>
      <c r="M161" s="44"/>
      <c r="N161" s="28"/>
      <c r="O161" s="2"/>
      <c r="P161" s="3"/>
      <c r="Q161" s="28"/>
      <c r="R161" s="2"/>
      <c r="S161" s="3"/>
    </row>
    <row r="162">
      <c r="A162" s="47" t="s">
        <v>239</v>
      </c>
      <c r="B162" s="8"/>
      <c r="C162" s="8"/>
      <c r="D162" s="9"/>
      <c r="E162" s="49" t="s">
        <v>240</v>
      </c>
      <c r="F162" s="2"/>
      <c r="G162" s="2"/>
      <c r="H162" s="2"/>
      <c r="I162" s="3"/>
      <c r="J162" s="56" t="s">
        <v>47</v>
      </c>
      <c r="K162" s="58" t="s">
        <v>230</v>
      </c>
      <c r="L162" s="42"/>
      <c r="M162" s="44"/>
      <c r="N162" s="28"/>
      <c r="O162" s="2"/>
      <c r="P162" s="3"/>
      <c r="Q162" s="28"/>
      <c r="R162" s="2"/>
      <c r="S162" s="3"/>
    </row>
    <row r="163">
      <c r="A163" s="11"/>
      <c r="D163" s="12"/>
      <c r="E163" s="46" t="s">
        <v>241</v>
      </c>
      <c r="F163" s="2"/>
      <c r="G163" s="2"/>
      <c r="H163" s="2"/>
      <c r="I163" s="3"/>
      <c r="J163" s="56" t="s">
        <v>204</v>
      </c>
      <c r="K163" s="58" t="s">
        <v>230</v>
      </c>
      <c r="L163" s="42"/>
      <c r="M163" s="44"/>
      <c r="N163" s="28"/>
      <c r="O163" s="2"/>
      <c r="P163" s="3"/>
      <c r="Q163" s="28"/>
      <c r="R163" s="2"/>
      <c r="S163" s="3"/>
    </row>
    <row r="164">
      <c r="A164" s="11"/>
      <c r="D164" s="12"/>
      <c r="E164" s="46" t="s">
        <v>242</v>
      </c>
      <c r="F164" s="2"/>
      <c r="G164" s="2"/>
      <c r="H164" s="2"/>
      <c r="I164" s="3"/>
      <c r="J164" s="56" t="s">
        <v>204</v>
      </c>
      <c r="K164" s="58" t="s">
        <v>230</v>
      </c>
      <c r="L164" s="42"/>
      <c r="M164" s="44"/>
      <c r="N164" s="28"/>
      <c r="O164" s="2"/>
      <c r="P164" s="3"/>
      <c r="Q164" s="28"/>
      <c r="R164" s="2"/>
      <c r="S164" s="3"/>
    </row>
    <row r="165">
      <c r="A165" s="16"/>
      <c r="B165" s="17"/>
      <c r="C165" s="17"/>
      <c r="D165" s="18"/>
      <c r="E165" s="46" t="s">
        <v>243</v>
      </c>
      <c r="F165" s="2"/>
      <c r="G165" s="2"/>
      <c r="H165" s="2"/>
      <c r="I165" s="3"/>
      <c r="J165" s="56" t="s">
        <v>204</v>
      </c>
      <c r="K165" s="58" t="s">
        <v>230</v>
      </c>
      <c r="L165" s="42"/>
      <c r="M165" s="44"/>
      <c r="N165" s="28"/>
      <c r="O165" s="2"/>
      <c r="P165" s="3"/>
      <c r="Q165" s="28"/>
      <c r="R165" s="2"/>
      <c r="S165" s="3"/>
    </row>
    <row r="166">
      <c r="A166" s="51" t="s">
        <v>244</v>
      </c>
      <c r="B166" s="8"/>
      <c r="C166" s="8"/>
      <c r="D166" s="9"/>
      <c r="E166" s="46" t="s">
        <v>245</v>
      </c>
      <c r="F166" s="2"/>
      <c r="G166" s="2"/>
      <c r="H166" s="2"/>
      <c r="I166" s="3"/>
      <c r="J166" s="56" t="s">
        <v>235</v>
      </c>
      <c r="K166" s="58" t="s">
        <v>230</v>
      </c>
      <c r="L166" s="42"/>
      <c r="M166" s="44"/>
      <c r="N166" s="28"/>
      <c r="O166" s="2"/>
      <c r="P166" s="3"/>
      <c r="Q166" s="28"/>
      <c r="R166" s="2"/>
      <c r="S166" s="3"/>
    </row>
    <row r="167">
      <c r="A167" s="11"/>
      <c r="D167" s="12"/>
      <c r="E167" s="46" t="s">
        <v>246</v>
      </c>
      <c r="F167" s="2"/>
      <c r="G167" s="2"/>
      <c r="H167" s="2"/>
      <c r="I167" s="3"/>
      <c r="J167" s="56" t="s">
        <v>235</v>
      </c>
      <c r="K167" s="58" t="s">
        <v>230</v>
      </c>
      <c r="L167" s="42"/>
      <c r="M167" s="44"/>
      <c r="N167" s="28"/>
      <c r="O167" s="2"/>
      <c r="P167" s="3"/>
      <c r="Q167" s="28"/>
      <c r="R167" s="2"/>
      <c r="S167" s="3"/>
    </row>
    <row r="168">
      <c r="A168" s="11"/>
      <c r="D168" s="12"/>
      <c r="E168" s="46" t="s">
        <v>247</v>
      </c>
      <c r="F168" s="2"/>
      <c r="G168" s="2"/>
      <c r="H168" s="2"/>
      <c r="I168" s="3"/>
      <c r="J168" s="56" t="s">
        <v>235</v>
      </c>
      <c r="K168" s="58" t="s">
        <v>230</v>
      </c>
      <c r="L168" s="42"/>
      <c r="M168" s="44"/>
      <c r="N168" s="28"/>
      <c r="O168" s="2"/>
      <c r="P168" s="3"/>
      <c r="Q168" s="28"/>
      <c r="R168" s="2"/>
      <c r="S168" s="3"/>
    </row>
    <row r="169">
      <c r="A169" s="11"/>
      <c r="D169" s="12"/>
      <c r="E169" s="46" t="s">
        <v>248</v>
      </c>
      <c r="F169" s="2"/>
      <c r="G169" s="2"/>
      <c r="H169" s="2"/>
      <c r="I169" s="3"/>
      <c r="J169" s="56" t="s">
        <v>235</v>
      </c>
      <c r="K169" s="58" t="s">
        <v>230</v>
      </c>
      <c r="L169" s="42"/>
      <c r="M169" s="44"/>
      <c r="N169" s="28"/>
      <c r="O169" s="2"/>
      <c r="P169" s="3"/>
      <c r="Q169" s="28"/>
      <c r="R169" s="2"/>
      <c r="S169" s="3"/>
    </row>
    <row r="170">
      <c r="A170" s="16"/>
      <c r="B170" s="17"/>
      <c r="C170" s="17"/>
      <c r="D170" s="18"/>
      <c r="E170" s="46" t="s">
        <v>249</v>
      </c>
      <c r="F170" s="2"/>
      <c r="G170" s="2"/>
      <c r="H170" s="2"/>
      <c r="I170" s="3"/>
      <c r="J170" s="56" t="s">
        <v>235</v>
      </c>
      <c r="K170" s="58" t="s">
        <v>230</v>
      </c>
      <c r="L170" s="42"/>
      <c r="M170" s="44"/>
      <c r="N170" s="28"/>
      <c r="O170" s="2"/>
      <c r="P170" s="3"/>
      <c r="Q170" s="28"/>
      <c r="R170" s="2"/>
      <c r="S170" s="3"/>
    </row>
    <row r="171" ht="45.75" customHeight="1">
      <c r="A171" s="47" t="s">
        <v>250</v>
      </c>
      <c r="B171" s="8"/>
      <c r="C171" s="8"/>
      <c r="D171" s="9"/>
      <c r="E171" s="49" t="s">
        <v>251</v>
      </c>
      <c r="F171" s="2"/>
      <c r="G171" s="2"/>
      <c r="H171" s="2"/>
      <c r="I171" s="3"/>
      <c r="J171" s="56" t="s">
        <v>47</v>
      </c>
      <c r="K171" s="58" t="s">
        <v>230</v>
      </c>
      <c r="L171" s="42"/>
      <c r="M171" s="44"/>
      <c r="N171" s="28"/>
      <c r="O171" s="2"/>
      <c r="P171" s="3"/>
      <c r="Q171" s="28"/>
      <c r="R171" s="2"/>
      <c r="S171" s="3"/>
    </row>
    <row r="172">
      <c r="A172" s="11"/>
      <c r="D172" s="12"/>
      <c r="E172" s="46" t="s">
        <v>252</v>
      </c>
      <c r="F172" s="2"/>
      <c r="G172" s="2"/>
      <c r="H172" s="2"/>
      <c r="I172" s="3"/>
      <c r="J172" s="56" t="s">
        <v>47</v>
      </c>
      <c r="K172" s="58" t="s">
        <v>230</v>
      </c>
      <c r="L172" s="42"/>
      <c r="M172" s="44"/>
      <c r="N172" s="28"/>
      <c r="O172" s="2"/>
      <c r="P172" s="3"/>
      <c r="Q172" s="28"/>
      <c r="R172" s="2"/>
      <c r="S172" s="3"/>
    </row>
    <row r="173">
      <c r="A173" s="11"/>
      <c r="D173" s="12"/>
      <c r="E173" s="46" t="s">
        <v>253</v>
      </c>
      <c r="F173" s="2"/>
      <c r="G173" s="2"/>
      <c r="H173" s="2"/>
      <c r="I173" s="3"/>
      <c r="J173" s="56" t="s">
        <v>204</v>
      </c>
      <c r="K173" s="58" t="s">
        <v>230</v>
      </c>
      <c r="L173" s="42"/>
      <c r="M173" s="44"/>
      <c r="N173" s="28"/>
      <c r="O173" s="2"/>
      <c r="P173" s="3"/>
      <c r="Q173" s="28"/>
      <c r="R173" s="2"/>
      <c r="S173" s="3"/>
    </row>
    <row r="174">
      <c r="A174" s="16"/>
      <c r="B174" s="17"/>
      <c r="C174" s="17"/>
      <c r="D174" s="18"/>
      <c r="E174" s="46" t="s">
        <v>254</v>
      </c>
      <c r="F174" s="2"/>
      <c r="G174" s="2"/>
      <c r="H174" s="2"/>
      <c r="I174" s="3"/>
      <c r="J174" s="56" t="s">
        <v>204</v>
      </c>
      <c r="K174" s="58" t="s">
        <v>230</v>
      </c>
      <c r="L174" s="42"/>
      <c r="M174" s="44"/>
      <c r="N174" s="28"/>
      <c r="O174" s="2"/>
      <c r="P174" s="3"/>
      <c r="Q174" s="28"/>
      <c r="R174" s="2"/>
      <c r="S174" s="3"/>
    </row>
    <row r="175">
      <c r="A175" s="19" t="s">
        <v>255</v>
      </c>
      <c r="B175" s="8"/>
      <c r="C175" s="8"/>
      <c r="D175" s="9"/>
      <c r="E175" s="22" t="s">
        <v>256</v>
      </c>
      <c r="F175" s="2"/>
      <c r="G175" s="2"/>
      <c r="H175" s="2"/>
      <c r="I175" s="3"/>
      <c r="J175" s="56" t="s">
        <v>47</v>
      </c>
      <c r="K175" s="58" t="s">
        <v>230</v>
      </c>
      <c r="L175" s="42"/>
      <c r="M175" s="44"/>
      <c r="N175" s="4"/>
      <c r="O175" s="2"/>
      <c r="P175" s="3"/>
      <c r="Q175" s="4"/>
      <c r="R175" s="2"/>
      <c r="S175" s="3"/>
    </row>
    <row r="176">
      <c r="A176" s="11"/>
      <c r="D176" s="12"/>
      <c r="E176" s="22" t="s">
        <v>257</v>
      </c>
      <c r="F176" s="2"/>
      <c r="G176" s="2"/>
      <c r="H176" s="2"/>
      <c r="I176" s="3"/>
      <c r="J176" s="56" t="s">
        <v>258</v>
      </c>
      <c r="K176" s="58" t="s">
        <v>230</v>
      </c>
      <c r="L176" s="42"/>
      <c r="M176" s="44"/>
      <c r="N176" s="4"/>
      <c r="O176" s="2"/>
      <c r="P176" s="3"/>
      <c r="Q176" s="4"/>
      <c r="R176" s="2"/>
      <c r="S176" s="3"/>
    </row>
    <row r="177">
      <c r="A177" s="16"/>
      <c r="B177" s="17"/>
      <c r="C177" s="17"/>
      <c r="D177" s="18"/>
      <c r="E177" s="22" t="s">
        <v>259</v>
      </c>
      <c r="F177" s="2"/>
      <c r="G177" s="2"/>
      <c r="H177" s="2"/>
      <c r="I177" s="3"/>
      <c r="J177" s="56" t="s">
        <v>235</v>
      </c>
      <c r="K177" s="58" t="s">
        <v>230</v>
      </c>
      <c r="L177" s="42"/>
      <c r="M177" s="44"/>
      <c r="N177" s="4"/>
      <c r="O177" s="2"/>
      <c r="P177" s="3"/>
      <c r="Q177" s="4"/>
      <c r="R177" s="2"/>
      <c r="S177" s="3"/>
    </row>
    <row r="178">
      <c r="A178" s="37" t="s">
        <v>260</v>
      </c>
      <c r="B178" s="2"/>
      <c r="C178" s="2"/>
      <c r="D178" s="3"/>
      <c r="E178" s="38" t="s">
        <v>36</v>
      </c>
      <c r="F178" s="8"/>
      <c r="G178" s="8"/>
      <c r="H178" s="8"/>
      <c r="I178" s="9"/>
      <c r="J178" s="39" t="s">
        <v>37</v>
      </c>
      <c r="K178" s="39" t="s">
        <v>38</v>
      </c>
      <c r="L178" s="39" t="s">
        <v>39</v>
      </c>
      <c r="M178" s="39" t="s">
        <v>40</v>
      </c>
      <c r="N178" s="39" t="s">
        <v>41</v>
      </c>
      <c r="O178" s="8"/>
      <c r="P178" s="9"/>
      <c r="Q178" s="39" t="s">
        <v>42</v>
      </c>
      <c r="R178" s="8"/>
      <c r="S178" s="9"/>
    </row>
    <row r="179">
      <c r="A179" s="29" t="s">
        <v>43</v>
      </c>
      <c r="B179" s="2"/>
      <c r="C179" s="2"/>
      <c r="D179" s="3"/>
      <c r="E179" s="16"/>
      <c r="F179" s="17"/>
      <c r="G179" s="17"/>
      <c r="H179" s="17"/>
      <c r="I179" s="18"/>
      <c r="J179" s="48"/>
      <c r="K179" s="16"/>
      <c r="L179" s="39"/>
      <c r="M179" s="16"/>
      <c r="N179" s="16"/>
      <c r="O179" s="17"/>
      <c r="P179" s="18"/>
      <c r="Q179" s="16"/>
      <c r="R179" s="17"/>
      <c r="S179" s="18"/>
    </row>
    <row r="180">
      <c r="A180" s="19" t="s">
        <v>261</v>
      </c>
      <c r="B180" s="8"/>
      <c r="C180" s="8"/>
      <c r="D180" s="9"/>
      <c r="E180" s="22" t="s">
        <v>262</v>
      </c>
      <c r="F180" s="2"/>
      <c r="G180" s="2"/>
      <c r="H180" s="2"/>
      <c r="I180" s="3"/>
      <c r="J180" s="56" t="s">
        <v>204</v>
      </c>
      <c r="K180" s="63" t="s">
        <v>263</v>
      </c>
      <c r="L180" s="42"/>
      <c r="M180" s="44"/>
      <c r="N180" s="4"/>
      <c r="O180" s="2"/>
      <c r="P180" s="3"/>
      <c r="Q180" s="4"/>
      <c r="R180" s="2"/>
      <c r="S180" s="3"/>
    </row>
    <row r="181">
      <c r="A181" s="11"/>
      <c r="D181" s="12"/>
      <c r="E181" s="22" t="s">
        <v>264</v>
      </c>
      <c r="F181" s="2"/>
      <c r="G181" s="2"/>
      <c r="H181" s="2"/>
      <c r="I181" s="3"/>
      <c r="J181" s="56" t="s">
        <v>204</v>
      </c>
      <c r="K181" s="63" t="s">
        <v>263</v>
      </c>
      <c r="L181" s="42"/>
      <c r="M181" s="44"/>
      <c r="N181" s="4"/>
      <c r="O181" s="2"/>
      <c r="P181" s="3"/>
      <c r="Q181" s="4"/>
      <c r="R181" s="2"/>
      <c r="S181" s="3"/>
    </row>
    <row r="182">
      <c r="A182" s="11"/>
      <c r="D182" s="12"/>
      <c r="E182" s="22" t="s">
        <v>265</v>
      </c>
      <c r="F182" s="2"/>
      <c r="G182" s="2"/>
      <c r="H182" s="2"/>
      <c r="I182" s="3"/>
      <c r="J182" s="56" t="s">
        <v>204</v>
      </c>
      <c r="K182" s="63" t="s">
        <v>263</v>
      </c>
      <c r="L182" s="42"/>
      <c r="M182" s="44"/>
      <c r="N182" s="4"/>
      <c r="O182" s="2"/>
      <c r="P182" s="3"/>
      <c r="Q182" s="4"/>
      <c r="R182" s="2"/>
      <c r="S182" s="3"/>
    </row>
    <row r="183">
      <c r="A183" s="11"/>
      <c r="D183" s="12"/>
      <c r="E183" s="22" t="s">
        <v>266</v>
      </c>
      <c r="F183" s="2"/>
      <c r="G183" s="2"/>
      <c r="H183" s="2"/>
      <c r="I183" s="3"/>
      <c r="J183" s="56" t="s">
        <v>204</v>
      </c>
      <c r="K183" s="63" t="s">
        <v>263</v>
      </c>
      <c r="L183" s="42"/>
      <c r="M183" s="44"/>
      <c r="N183" s="4"/>
      <c r="O183" s="2"/>
      <c r="P183" s="3"/>
      <c r="Q183" s="4"/>
      <c r="R183" s="2"/>
      <c r="S183" s="3"/>
    </row>
    <row r="184">
      <c r="A184" s="16"/>
      <c r="B184" s="17"/>
      <c r="C184" s="17"/>
      <c r="D184" s="18"/>
      <c r="E184" s="22" t="s">
        <v>267</v>
      </c>
      <c r="F184" s="2"/>
      <c r="G184" s="2"/>
      <c r="H184" s="2"/>
      <c r="I184" s="3"/>
      <c r="J184" s="56" t="s">
        <v>204</v>
      </c>
      <c r="K184" s="63" t="s">
        <v>263</v>
      </c>
      <c r="L184" s="42"/>
      <c r="M184" s="44"/>
      <c r="N184" s="4"/>
      <c r="O184" s="2"/>
      <c r="P184" s="3"/>
      <c r="Q184" s="4"/>
      <c r="R184" s="2"/>
      <c r="S184" s="3"/>
    </row>
    <row r="185">
      <c r="A185" s="19" t="s">
        <v>268</v>
      </c>
      <c r="B185" s="8"/>
      <c r="C185" s="8"/>
      <c r="D185" s="9"/>
      <c r="E185" s="24" t="s">
        <v>269</v>
      </c>
      <c r="F185" s="2"/>
      <c r="G185" s="2"/>
      <c r="H185" s="2"/>
      <c r="I185" s="3"/>
      <c r="J185" s="56" t="s">
        <v>204</v>
      </c>
      <c r="K185" s="63" t="s">
        <v>263</v>
      </c>
      <c r="L185" s="42"/>
      <c r="M185" s="44"/>
      <c r="N185" s="4"/>
      <c r="O185" s="2"/>
      <c r="P185" s="3"/>
      <c r="Q185" s="4"/>
      <c r="R185" s="2"/>
      <c r="S185" s="3"/>
    </row>
    <row r="186">
      <c r="A186" s="11"/>
      <c r="D186" s="12"/>
      <c r="E186" s="22" t="s">
        <v>270</v>
      </c>
      <c r="F186" s="2"/>
      <c r="G186" s="2"/>
      <c r="H186" s="2"/>
      <c r="I186" s="3"/>
      <c r="J186" s="56" t="s">
        <v>204</v>
      </c>
      <c r="K186" s="63" t="s">
        <v>263</v>
      </c>
      <c r="L186" s="42"/>
      <c r="M186" s="44"/>
      <c r="N186" s="4"/>
      <c r="O186" s="2"/>
      <c r="P186" s="3"/>
      <c r="Q186" s="4"/>
      <c r="R186" s="2"/>
      <c r="S186" s="3"/>
    </row>
    <row r="187">
      <c r="A187" s="16"/>
      <c r="B187" s="17"/>
      <c r="C187" s="17"/>
      <c r="D187" s="18"/>
      <c r="E187" s="22" t="s">
        <v>271</v>
      </c>
      <c r="F187" s="2"/>
      <c r="G187" s="2"/>
      <c r="H187" s="2"/>
      <c r="I187" s="3"/>
      <c r="J187" s="56" t="s">
        <v>204</v>
      </c>
      <c r="K187" s="63" t="s">
        <v>263</v>
      </c>
      <c r="L187" s="42"/>
      <c r="M187" s="44"/>
      <c r="N187" s="4"/>
      <c r="O187" s="2"/>
      <c r="P187" s="3"/>
      <c r="Q187" s="4"/>
      <c r="R187" s="2"/>
      <c r="S187" s="3"/>
    </row>
    <row r="188">
      <c r="A188" s="37" t="s">
        <v>272</v>
      </c>
      <c r="B188" s="2"/>
      <c r="C188" s="2"/>
      <c r="D188" s="3"/>
      <c r="E188" s="38" t="s">
        <v>36</v>
      </c>
      <c r="F188" s="8"/>
      <c r="G188" s="8"/>
      <c r="H188" s="8"/>
      <c r="I188" s="9"/>
      <c r="J188" s="39" t="s">
        <v>37</v>
      </c>
      <c r="K188" s="39" t="s">
        <v>38</v>
      </c>
      <c r="L188" s="39" t="s">
        <v>39</v>
      </c>
      <c r="M188" s="39" t="s">
        <v>40</v>
      </c>
      <c r="N188" s="39" t="s">
        <v>41</v>
      </c>
      <c r="O188" s="8"/>
      <c r="P188" s="9"/>
      <c r="Q188" s="39" t="s">
        <v>42</v>
      </c>
      <c r="R188" s="8"/>
      <c r="S188" s="9"/>
    </row>
    <row r="189">
      <c r="A189" s="29" t="s">
        <v>43</v>
      </c>
      <c r="B189" s="2"/>
      <c r="C189" s="2"/>
      <c r="D189" s="3"/>
      <c r="E189" s="16"/>
      <c r="F189" s="17"/>
      <c r="G189" s="17"/>
      <c r="H189" s="17"/>
      <c r="I189" s="18"/>
      <c r="J189" s="48"/>
      <c r="K189" s="16"/>
      <c r="L189" s="39"/>
      <c r="M189" s="16"/>
      <c r="N189" s="16"/>
      <c r="O189" s="17"/>
      <c r="P189" s="18"/>
      <c r="Q189" s="16"/>
      <c r="R189" s="17"/>
      <c r="S189" s="18"/>
    </row>
    <row r="190">
      <c r="A190" s="19" t="s">
        <v>273</v>
      </c>
      <c r="B190" s="8"/>
      <c r="C190" s="8"/>
      <c r="D190" s="9"/>
      <c r="E190" s="22" t="s">
        <v>274</v>
      </c>
      <c r="F190" s="2"/>
      <c r="G190" s="2"/>
      <c r="H190" s="2"/>
      <c r="I190" s="3"/>
      <c r="J190" s="56" t="s">
        <v>204</v>
      </c>
      <c r="K190" s="64" t="s">
        <v>275</v>
      </c>
      <c r="L190" s="42"/>
      <c r="M190" s="44"/>
      <c r="N190" s="4"/>
      <c r="O190" s="2"/>
      <c r="P190" s="3"/>
      <c r="Q190" s="4"/>
      <c r="R190" s="2"/>
      <c r="S190" s="3"/>
    </row>
    <row r="191">
      <c r="A191" s="11"/>
      <c r="D191" s="12"/>
      <c r="E191" s="22" t="s">
        <v>276</v>
      </c>
      <c r="F191" s="2"/>
      <c r="G191" s="2"/>
      <c r="H191" s="2"/>
      <c r="I191" s="3"/>
      <c r="J191" s="56" t="s">
        <v>204</v>
      </c>
      <c r="K191" s="64" t="s">
        <v>275</v>
      </c>
      <c r="L191" s="42"/>
      <c r="M191" s="44"/>
      <c r="N191" s="4"/>
      <c r="O191" s="2"/>
      <c r="P191" s="3"/>
      <c r="Q191" s="4"/>
      <c r="R191" s="2"/>
      <c r="S191" s="3"/>
    </row>
    <row r="192">
      <c r="A192" s="11"/>
      <c r="D192" s="12"/>
      <c r="E192" s="22" t="s">
        <v>277</v>
      </c>
      <c r="F192" s="2"/>
      <c r="G192" s="2"/>
      <c r="H192" s="2"/>
      <c r="I192" s="3"/>
      <c r="J192" s="56" t="s">
        <v>204</v>
      </c>
      <c r="K192" s="64" t="s">
        <v>275</v>
      </c>
      <c r="L192" s="42" t="s">
        <v>152</v>
      </c>
      <c r="M192" s="44">
        <v>1.0</v>
      </c>
      <c r="N192" s="4"/>
      <c r="O192" s="2"/>
      <c r="P192" s="3"/>
      <c r="Q192" s="4"/>
      <c r="R192" s="2"/>
      <c r="S192" s="3"/>
    </row>
    <row r="193">
      <c r="A193" s="11"/>
      <c r="D193" s="12"/>
      <c r="E193" s="22" t="s">
        <v>278</v>
      </c>
      <c r="F193" s="2"/>
      <c r="G193" s="2"/>
      <c r="H193" s="2"/>
      <c r="I193" s="3"/>
      <c r="J193" s="56" t="s">
        <v>204</v>
      </c>
      <c r="K193" s="64" t="s">
        <v>275</v>
      </c>
      <c r="L193" s="42"/>
      <c r="M193" s="44"/>
      <c r="N193" s="4"/>
      <c r="O193" s="2"/>
      <c r="P193" s="3"/>
      <c r="Q193" s="4"/>
      <c r="R193" s="2"/>
      <c r="S193" s="3"/>
    </row>
    <row r="194">
      <c r="A194" s="11"/>
      <c r="D194" s="12"/>
      <c r="E194" s="22" t="s">
        <v>279</v>
      </c>
      <c r="F194" s="2"/>
      <c r="G194" s="2"/>
      <c r="H194" s="2"/>
      <c r="I194" s="3"/>
      <c r="J194" s="56" t="s">
        <v>204</v>
      </c>
      <c r="K194" s="64" t="s">
        <v>275</v>
      </c>
      <c r="L194" s="42"/>
      <c r="M194" s="44"/>
      <c r="N194" s="4"/>
      <c r="O194" s="2"/>
      <c r="P194" s="3"/>
      <c r="Q194" s="4"/>
      <c r="R194" s="2"/>
      <c r="S194" s="3"/>
    </row>
    <row r="195">
      <c r="A195" s="16"/>
      <c r="B195" s="17"/>
      <c r="C195" s="17"/>
      <c r="D195" s="18"/>
      <c r="E195" s="22" t="s">
        <v>280</v>
      </c>
      <c r="F195" s="2"/>
      <c r="G195" s="2"/>
      <c r="H195" s="2"/>
      <c r="I195" s="3"/>
      <c r="J195" s="56" t="s">
        <v>204</v>
      </c>
      <c r="K195" s="64" t="s">
        <v>275</v>
      </c>
      <c r="L195" s="42"/>
      <c r="M195" s="44"/>
      <c r="N195" s="4"/>
      <c r="O195" s="2"/>
      <c r="P195" s="3"/>
      <c r="Q195" s="4"/>
      <c r="R195" s="2"/>
      <c r="S195" s="3"/>
    </row>
    <row r="196">
      <c r="A196" s="65" t="s">
        <v>281</v>
      </c>
      <c r="B196" s="8"/>
      <c r="C196" s="8"/>
      <c r="D196" s="9"/>
      <c r="E196" s="24" t="s">
        <v>282</v>
      </c>
      <c r="F196" s="2"/>
      <c r="G196" s="2"/>
      <c r="H196" s="2"/>
      <c r="I196" s="3"/>
      <c r="J196" s="56" t="s">
        <v>204</v>
      </c>
      <c r="K196" s="64" t="s">
        <v>275</v>
      </c>
      <c r="L196" s="42"/>
      <c r="M196" s="44"/>
      <c r="N196" s="4"/>
      <c r="O196" s="2"/>
      <c r="P196" s="3"/>
      <c r="Q196" s="4"/>
      <c r="R196" s="2"/>
      <c r="S196" s="3"/>
    </row>
    <row r="197">
      <c r="A197" s="16"/>
      <c r="B197" s="17"/>
      <c r="C197" s="17"/>
      <c r="D197" s="18"/>
      <c r="E197" s="22" t="s">
        <v>283</v>
      </c>
      <c r="F197" s="2"/>
      <c r="G197" s="2"/>
      <c r="H197" s="2"/>
      <c r="I197" s="3"/>
      <c r="J197" s="56" t="s">
        <v>204</v>
      </c>
      <c r="K197" s="64" t="s">
        <v>275</v>
      </c>
      <c r="L197" s="42"/>
      <c r="M197" s="44"/>
      <c r="N197" s="4"/>
      <c r="O197" s="2"/>
      <c r="P197" s="3"/>
      <c r="Q197" s="4"/>
      <c r="R197" s="2"/>
      <c r="S197" s="3"/>
    </row>
    <row r="198">
      <c r="A198" s="22" t="s">
        <v>284</v>
      </c>
      <c r="B198" s="2"/>
      <c r="C198" s="2"/>
      <c r="D198" s="3"/>
      <c r="E198" s="22" t="s">
        <v>285</v>
      </c>
      <c r="F198" s="2"/>
      <c r="G198" s="2"/>
      <c r="H198" s="2"/>
      <c r="I198" s="3"/>
      <c r="J198" s="56" t="s">
        <v>204</v>
      </c>
      <c r="K198" s="64" t="s">
        <v>275</v>
      </c>
      <c r="L198" s="42"/>
      <c r="M198" s="44"/>
      <c r="N198" s="4"/>
      <c r="O198" s="2"/>
      <c r="P198" s="3"/>
      <c r="Q198" s="4"/>
      <c r="R198" s="2"/>
      <c r="S198" s="3"/>
    </row>
    <row r="199">
      <c r="A199" s="24" t="s">
        <v>286</v>
      </c>
      <c r="B199" s="2"/>
      <c r="C199" s="2"/>
      <c r="D199" s="3"/>
      <c r="E199" s="22" t="s">
        <v>287</v>
      </c>
      <c r="F199" s="2"/>
      <c r="G199" s="2"/>
      <c r="H199" s="2"/>
      <c r="I199" s="3"/>
      <c r="J199" s="56" t="s">
        <v>204</v>
      </c>
      <c r="K199" s="64" t="s">
        <v>275</v>
      </c>
      <c r="L199" s="42"/>
      <c r="M199" s="44"/>
      <c r="N199" s="4"/>
      <c r="O199" s="2"/>
      <c r="P199" s="3"/>
      <c r="Q199" s="4"/>
      <c r="R199" s="2"/>
      <c r="S199" s="3"/>
    </row>
    <row r="200">
      <c r="A200" s="19" t="s">
        <v>288</v>
      </c>
      <c r="B200" s="8"/>
      <c r="C200" s="8"/>
      <c r="D200" s="9"/>
      <c r="E200" s="22" t="s">
        <v>289</v>
      </c>
      <c r="F200" s="2"/>
      <c r="G200" s="2"/>
      <c r="H200" s="2"/>
      <c r="I200" s="3"/>
      <c r="J200" s="56" t="s">
        <v>204</v>
      </c>
      <c r="K200" s="64" t="s">
        <v>275</v>
      </c>
      <c r="L200" s="42"/>
      <c r="M200" s="44"/>
      <c r="N200" s="4"/>
      <c r="O200" s="2"/>
      <c r="P200" s="3"/>
      <c r="Q200" s="4"/>
      <c r="R200" s="2"/>
      <c r="S200" s="3"/>
    </row>
    <row r="201">
      <c r="A201" s="11"/>
      <c r="D201" s="12"/>
      <c r="E201" s="24" t="s">
        <v>290</v>
      </c>
      <c r="F201" s="2"/>
      <c r="G201" s="2"/>
      <c r="H201" s="2"/>
      <c r="I201" s="3"/>
      <c r="J201" s="56" t="s">
        <v>204</v>
      </c>
      <c r="K201" s="64" t="s">
        <v>275</v>
      </c>
      <c r="L201" s="42" t="s">
        <v>149</v>
      </c>
      <c r="M201" s="44">
        <v>0.5</v>
      </c>
      <c r="N201" s="66" t="s">
        <v>291</v>
      </c>
      <c r="O201" s="2"/>
      <c r="P201" s="3"/>
      <c r="Q201" s="22" t="s">
        <v>292</v>
      </c>
      <c r="R201" s="2"/>
      <c r="S201" s="3"/>
    </row>
    <row r="202">
      <c r="A202" s="16"/>
      <c r="B202" s="17"/>
      <c r="C202" s="17"/>
      <c r="D202" s="18"/>
      <c r="E202" s="22" t="s">
        <v>293</v>
      </c>
      <c r="F202" s="2"/>
      <c r="G202" s="2"/>
      <c r="H202" s="2"/>
      <c r="I202" s="3"/>
      <c r="J202" s="56" t="s">
        <v>204</v>
      </c>
      <c r="K202" s="64" t="s">
        <v>275</v>
      </c>
      <c r="L202" s="42"/>
      <c r="M202" s="44"/>
      <c r="N202" s="4"/>
      <c r="O202" s="2"/>
      <c r="P202" s="3"/>
      <c r="Q202" s="4"/>
      <c r="R202" s="2"/>
      <c r="S202" s="3"/>
    </row>
    <row r="203">
      <c r="A203" s="37" t="s">
        <v>294</v>
      </c>
      <c r="B203" s="2"/>
      <c r="C203" s="2"/>
      <c r="D203" s="3"/>
      <c r="E203" s="38" t="s">
        <v>36</v>
      </c>
      <c r="F203" s="8"/>
      <c r="G203" s="8"/>
      <c r="H203" s="8"/>
      <c r="I203" s="9"/>
      <c r="J203" s="39" t="s">
        <v>37</v>
      </c>
      <c r="K203" s="39" t="s">
        <v>38</v>
      </c>
      <c r="L203" s="39" t="s">
        <v>39</v>
      </c>
      <c r="M203" s="39" t="s">
        <v>40</v>
      </c>
      <c r="N203" s="39" t="s">
        <v>41</v>
      </c>
      <c r="O203" s="8"/>
      <c r="P203" s="9"/>
      <c r="Q203" s="39" t="s">
        <v>42</v>
      </c>
      <c r="R203" s="8"/>
      <c r="S203" s="9"/>
    </row>
    <row r="204">
      <c r="A204" s="29" t="s">
        <v>43</v>
      </c>
      <c r="B204" s="2"/>
      <c r="C204" s="2"/>
      <c r="D204" s="3"/>
      <c r="E204" s="16"/>
      <c r="F204" s="17"/>
      <c r="G204" s="17"/>
      <c r="H204" s="17"/>
      <c r="I204" s="18"/>
      <c r="J204" s="48"/>
      <c r="K204" s="16"/>
      <c r="L204" s="39"/>
      <c r="M204" s="16"/>
      <c r="N204" s="16"/>
      <c r="O204" s="17"/>
      <c r="P204" s="18"/>
      <c r="Q204" s="16"/>
      <c r="R204" s="17"/>
      <c r="S204" s="18"/>
    </row>
    <row r="205">
      <c r="A205" s="19" t="s">
        <v>295</v>
      </c>
      <c r="B205" s="8"/>
      <c r="C205" s="8"/>
      <c r="D205" s="9"/>
      <c r="E205" s="22" t="s">
        <v>296</v>
      </c>
      <c r="F205" s="2"/>
      <c r="G205" s="2"/>
      <c r="H205" s="2"/>
      <c r="I205" s="3"/>
      <c r="J205" s="56" t="s">
        <v>204</v>
      </c>
      <c r="K205" s="64" t="s">
        <v>275</v>
      </c>
      <c r="L205" s="42"/>
      <c r="M205" s="44"/>
      <c r="N205" s="4"/>
      <c r="O205" s="2"/>
      <c r="P205" s="3"/>
      <c r="Q205" s="4"/>
      <c r="R205" s="2"/>
      <c r="S205" s="3"/>
    </row>
    <row r="206">
      <c r="A206" s="16"/>
      <c r="B206" s="17"/>
      <c r="C206" s="17"/>
      <c r="D206" s="18"/>
      <c r="E206" s="22" t="s">
        <v>297</v>
      </c>
      <c r="F206" s="2"/>
      <c r="G206" s="2"/>
      <c r="H206" s="2"/>
      <c r="I206" s="3"/>
      <c r="J206" s="56" t="s">
        <v>204</v>
      </c>
      <c r="K206" s="64" t="s">
        <v>275</v>
      </c>
      <c r="L206" s="42"/>
      <c r="M206" s="44"/>
      <c r="N206" s="4"/>
      <c r="O206" s="2"/>
      <c r="P206" s="3"/>
      <c r="Q206" s="4"/>
      <c r="R206" s="2"/>
      <c r="S206" s="3"/>
    </row>
    <row r="207">
      <c r="A207" s="37" t="s">
        <v>298</v>
      </c>
      <c r="B207" s="2"/>
      <c r="C207" s="2"/>
      <c r="D207" s="3"/>
      <c r="E207" s="38" t="s">
        <v>36</v>
      </c>
      <c r="F207" s="8"/>
      <c r="G207" s="8"/>
      <c r="H207" s="8"/>
      <c r="I207" s="9"/>
      <c r="J207" s="39" t="s">
        <v>37</v>
      </c>
      <c r="K207" s="39" t="s">
        <v>38</v>
      </c>
      <c r="L207" s="39" t="s">
        <v>39</v>
      </c>
      <c r="M207" s="39" t="s">
        <v>40</v>
      </c>
      <c r="N207" s="39" t="s">
        <v>41</v>
      </c>
      <c r="O207" s="8"/>
      <c r="P207" s="9"/>
      <c r="Q207" s="39" t="s">
        <v>42</v>
      </c>
      <c r="R207" s="8"/>
      <c r="S207" s="9"/>
    </row>
    <row r="208">
      <c r="A208" s="29" t="s">
        <v>43</v>
      </c>
      <c r="B208" s="2"/>
      <c r="C208" s="2"/>
      <c r="D208" s="3"/>
      <c r="E208" s="16"/>
      <c r="F208" s="17"/>
      <c r="G208" s="17"/>
      <c r="H208" s="17"/>
      <c r="I208" s="18"/>
      <c r="J208" s="48"/>
      <c r="K208" s="16"/>
      <c r="L208" s="39"/>
      <c r="M208" s="16"/>
      <c r="N208" s="16"/>
      <c r="O208" s="17"/>
      <c r="P208" s="18"/>
      <c r="Q208" s="16"/>
      <c r="R208" s="17"/>
      <c r="S208" s="18"/>
    </row>
    <row r="209">
      <c r="A209" s="67" t="s">
        <v>299</v>
      </c>
      <c r="B209" s="8"/>
      <c r="C209" s="8"/>
      <c r="D209" s="9"/>
      <c r="E209" s="22" t="s">
        <v>300</v>
      </c>
      <c r="F209" s="2"/>
      <c r="G209" s="2"/>
      <c r="H209" s="2"/>
      <c r="I209" s="3"/>
      <c r="J209" s="56" t="s">
        <v>204</v>
      </c>
      <c r="K209" s="64" t="s">
        <v>301</v>
      </c>
      <c r="L209" s="42"/>
      <c r="M209" s="44"/>
      <c r="N209" s="4"/>
      <c r="O209" s="2"/>
      <c r="P209" s="3"/>
      <c r="Q209" s="4"/>
      <c r="R209" s="2"/>
      <c r="S209" s="3"/>
    </row>
    <row r="210">
      <c r="A210" s="11"/>
      <c r="D210" s="12"/>
      <c r="E210" s="22" t="s">
        <v>302</v>
      </c>
      <c r="F210" s="2"/>
      <c r="G210" s="2"/>
      <c r="H210" s="2"/>
      <c r="I210" s="3"/>
      <c r="J210" s="56" t="s">
        <v>204</v>
      </c>
      <c r="K210" s="64" t="s">
        <v>301</v>
      </c>
      <c r="L210" s="42"/>
      <c r="M210" s="44"/>
      <c r="N210" s="4"/>
      <c r="O210" s="2"/>
      <c r="P210" s="3"/>
      <c r="Q210" s="4"/>
      <c r="R210" s="2"/>
      <c r="S210" s="3"/>
    </row>
    <row r="211">
      <c r="A211" s="11"/>
      <c r="D211" s="12"/>
      <c r="E211" s="22" t="s">
        <v>303</v>
      </c>
      <c r="F211" s="2"/>
      <c r="G211" s="2"/>
      <c r="H211" s="2"/>
      <c r="I211" s="3"/>
      <c r="J211" s="56" t="s">
        <v>204</v>
      </c>
      <c r="K211" s="64" t="s">
        <v>301</v>
      </c>
      <c r="L211" s="42"/>
      <c r="M211" s="44"/>
      <c r="N211" s="4"/>
      <c r="O211" s="2"/>
      <c r="P211" s="3"/>
      <c r="Q211" s="4"/>
      <c r="R211" s="2"/>
      <c r="S211" s="3"/>
    </row>
    <row r="212">
      <c r="A212" s="16"/>
      <c r="B212" s="17"/>
      <c r="C212" s="17"/>
      <c r="D212" s="18"/>
      <c r="E212" s="22" t="s">
        <v>304</v>
      </c>
      <c r="F212" s="2"/>
      <c r="G212" s="2"/>
      <c r="H212" s="2"/>
      <c r="I212" s="3"/>
      <c r="J212" s="56" t="s">
        <v>204</v>
      </c>
      <c r="K212" s="64" t="s">
        <v>301</v>
      </c>
      <c r="L212" s="42"/>
      <c r="M212" s="44"/>
      <c r="N212" s="4"/>
      <c r="O212" s="2"/>
      <c r="P212" s="3"/>
      <c r="Q212" s="4"/>
      <c r="R212" s="2"/>
      <c r="S212" s="3"/>
    </row>
    <row r="213">
      <c r="A213" s="32" t="s">
        <v>305</v>
      </c>
      <c r="B213" s="2"/>
      <c r="C213" s="2"/>
      <c r="D213" s="3"/>
      <c r="E213" s="34"/>
      <c r="F213" s="35"/>
      <c r="G213" s="35"/>
      <c r="H213" s="35"/>
      <c r="I213" s="35"/>
      <c r="J213" s="35"/>
      <c r="K213" s="35"/>
      <c r="L213" s="53"/>
      <c r="M213" s="35">
        <f>((SUM(M216:M237)/18)*100)</f>
        <v>0</v>
      </c>
      <c r="N213" s="35"/>
      <c r="O213" s="35"/>
      <c r="P213" s="35"/>
      <c r="Q213" s="35"/>
      <c r="R213" s="35"/>
      <c r="S213" s="36"/>
    </row>
    <row r="214">
      <c r="A214" s="37" t="s">
        <v>306</v>
      </c>
      <c r="B214" s="2"/>
      <c r="C214" s="2"/>
      <c r="D214" s="3"/>
      <c r="E214" s="38" t="s">
        <v>36</v>
      </c>
      <c r="F214" s="8"/>
      <c r="G214" s="8"/>
      <c r="H214" s="8"/>
      <c r="I214" s="9"/>
      <c r="J214" s="39" t="s">
        <v>37</v>
      </c>
      <c r="K214" s="39" t="s">
        <v>38</v>
      </c>
      <c r="L214" s="39" t="s">
        <v>39</v>
      </c>
      <c r="M214" s="39" t="s">
        <v>40</v>
      </c>
      <c r="N214" s="39" t="s">
        <v>41</v>
      </c>
      <c r="O214" s="8"/>
      <c r="P214" s="9"/>
      <c r="Q214" s="39" t="s">
        <v>42</v>
      </c>
      <c r="R214" s="8"/>
      <c r="S214" s="9"/>
    </row>
    <row r="215">
      <c r="A215" s="29" t="s">
        <v>43</v>
      </c>
      <c r="B215" s="2"/>
      <c r="C215" s="2"/>
      <c r="D215" s="3"/>
      <c r="E215" s="16"/>
      <c r="F215" s="17"/>
      <c r="G215" s="17"/>
      <c r="H215" s="17"/>
      <c r="I215" s="18"/>
      <c r="J215" s="48"/>
      <c r="K215" s="16"/>
      <c r="L215" s="39"/>
      <c r="M215" s="16"/>
      <c r="N215" s="16"/>
      <c r="O215" s="17"/>
      <c r="P215" s="18"/>
      <c r="Q215" s="16"/>
      <c r="R215" s="17"/>
      <c r="S215" s="18"/>
    </row>
    <row r="216">
      <c r="A216" s="19" t="s">
        <v>307</v>
      </c>
      <c r="B216" s="8"/>
      <c r="C216" s="8"/>
      <c r="D216" s="9"/>
      <c r="E216" s="22" t="s">
        <v>308</v>
      </c>
      <c r="F216" s="2"/>
      <c r="G216" s="2"/>
      <c r="H216" s="2"/>
      <c r="I216" s="3"/>
      <c r="J216" s="56" t="s">
        <v>235</v>
      </c>
      <c r="K216" s="57" t="s">
        <v>129</v>
      </c>
      <c r="L216" s="42"/>
      <c r="M216" s="44"/>
      <c r="N216" s="4"/>
      <c r="O216" s="2"/>
      <c r="P216" s="3"/>
      <c r="Q216" s="4"/>
      <c r="R216" s="2"/>
      <c r="S216" s="3"/>
    </row>
    <row r="217">
      <c r="A217" s="11"/>
      <c r="D217" s="12"/>
      <c r="E217" s="22" t="s">
        <v>309</v>
      </c>
      <c r="F217" s="2"/>
      <c r="G217" s="2"/>
      <c r="H217" s="2"/>
      <c r="I217" s="3"/>
      <c r="J217" s="56" t="s">
        <v>235</v>
      </c>
      <c r="K217" s="57" t="s">
        <v>129</v>
      </c>
      <c r="L217" s="42"/>
      <c r="M217" s="44"/>
      <c r="N217" s="4"/>
      <c r="O217" s="2"/>
      <c r="P217" s="3"/>
      <c r="Q217" s="4"/>
      <c r="R217" s="2"/>
      <c r="S217" s="3"/>
    </row>
    <row r="218">
      <c r="A218" s="16"/>
      <c r="B218" s="17"/>
      <c r="C218" s="17"/>
      <c r="D218" s="18"/>
      <c r="E218" s="22" t="s">
        <v>310</v>
      </c>
      <c r="F218" s="2"/>
      <c r="G218" s="2"/>
      <c r="H218" s="2"/>
      <c r="I218" s="3"/>
      <c r="J218" s="56" t="s">
        <v>235</v>
      </c>
      <c r="K218" s="57" t="s">
        <v>129</v>
      </c>
      <c r="L218" s="42"/>
      <c r="M218" s="44"/>
      <c r="N218" s="4"/>
      <c r="O218" s="2"/>
      <c r="P218" s="3"/>
      <c r="Q218" s="4"/>
      <c r="R218" s="2"/>
      <c r="S218" s="3"/>
    </row>
    <row r="219">
      <c r="A219" s="65" t="s">
        <v>311</v>
      </c>
      <c r="B219" s="8"/>
      <c r="C219" s="8"/>
      <c r="D219" s="9"/>
      <c r="E219" s="22" t="s">
        <v>312</v>
      </c>
      <c r="F219" s="2"/>
      <c r="G219" s="2"/>
      <c r="H219" s="2"/>
      <c r="I219" s="3"/>
      <c r="J219" s="56" t="s">
        <v>235</v>
      </c>
      <c r="K219" s="57" t="s">
        <v>129</v>
      </c>
      <c r="L219" s="42"/>
      <c r="M219" s="44"/>
      <c r="N219" s="4"/>
      <c r="O219" s="2"/>
      <c r="P219" s="3"/>
      <c r="Q219" s="4"/>
      <c r="R219" s="2"/>
      <c r="S219" s="3"/>
    </row>
    <row r="220">
      <c r="A220" s="16"/>
      <c r="B220" s="17"/>
      <c r="C220" s="17"/>
      <c r="D220" s="18"/>
      <c r="E220" s="22" t="s">
        <v>313</v>
      </c>
      <c r="F220" s="2"/>
      <c r="G220" s="2"/>
      <c r="H220" s="2"/>
      <c r="I220" s="3"/>
      <c r="J220" s="56" t="s">
        <v>235</v>
      </c>
      <c r="K220" s="57" t="s">
        <v>129</v>
      </c>
      <c r="L220" s="42"/>
      <c r="M220" s="44"/>
      <c r="N220" s="4"/>
      <c r="O220" s="2"/>
      <c r="P220" s="3"/>
      <c r="Q220" s="4"/>
      <c r="R220" s="2"/>
      <c r="S220" s="3"/>
    </row>
    <row r="221">
      <c r="A221" s="19" t="s">
        <v>314</v>
      </c>
      <c r="B221" s="8"/>
      <c r="C221" s="8"/>
      <c r="D221" s="9"/>
      <c r="E221" s="62" t="s">
        <v>315</v>
      </c>
      <c r="F221" s="17"/>
      <c r="G221" s="17"/>
      <c r="H221" s="17"/>
      <c r="I221" s="18"/>
      <c r="J221" s="56" t="s">
        <v>235</v>
      </c>
      <c r="K221" s="57" t="s">
        <v>129</v>
      </c>
      <c r="L221" s="42"/>
      <c r="M221" s="44"/>
      <c r="N221" s="4"/>
      <c r="O221" s="2"/>
      <c r="P221" s="3"/>
      <c r="Q221" s="4"/>
      <c r="R221" s="2"/>
      <c r="S221" s="3"/>
    </row>
    <row r="222">
      <c r="A222" s="11"/>
      <c r="D222" s="12"/>
      <c r="E222" s="22" t="s">
        <v>316</v>
      </c>
      <c r="F222" s="2"/>
      <c r="G222" s="2"/>
      <c r="H222" s="2"/>
      <c r="I222" s="3"/>
      <c r="J222" s="56" t="s">
        <v>235</v>
      </c>
      <c r="K222" s="57" t="s">
        <v>129</v>
      </c>
      <c r="L222" s="42"/>
      <c r="M222" s="44"/>
      <c r="N222" s="4"/>
      <c r="O222" s="2"/>
      <c r="P222" s="3"/>
      <c r="Q222" s="4"/>
      <c r="R222" s="2"/>
      <c r="S222" s="3"/>
    </row>
    <row r="223">
      <c r="A223" s="16"/>
      <c r="B223" s="17"/>
      <c r="C223" s="17"/>
      <c r="D223" s="18"/>
      <c r="E223" s="22" t="s">
        <v>317</v>
      </c>
      <c r="F223" s="2"/>
      <c r="G223" s="2"/>
      <c r="H223" s="2"/>
      <c r="I223" s="3"/>
      <c r="J223" s="56" t="s">
        <v>235</v>
      </c>
      <c r="K223" s="57" t="s">
        <v>129</v>
      </c>
      <c r="L223" s="42"/>
      <c r="M223" s="44"/>
      <c r="N223" s="4"/>
      <c r="O223" s="2"/>
      <c r="P223" s="3"/>
      <c r="Q223" s="4"/>
      <c r="R223" s="2"/>
      <c r="S223" s="3"/>
    </row>
    <row r="224">
      <c r="A224" s="37" t="s">
        <v>318</v>
      </c>
      <c r="B224" s="2"/>
      <c r="C224" s="2"/>
      <c r="D224" s="3"/>
      <c r="E224" s="38" t="s">
        <v>36</v>
      </c>
      <c r="F224" s="8"/>
      <c r="G224" s="8"/>
      <c r="H224" s="8"/>
      <c r="I224" s="9"/>
      <c r="J224" s="39" t="s">
        <v>37</v>
      </c>
      <c r="K224" s="39" t="s">
        <v>38</v>
      </c>
      <c r="L224" s="39" t="s">
        <v>39</v>
      </c>
      <c r="M224" s="39" t="s">
        <v>40</v>
      </c>
      <c r="N224" s="39" t="s">
        <v>41</v>
      </c>
      <c r="O224" s="8"/>
      <c r="P224" s="9"/>
      <c r="Q224" s="39" t="s">
        <v>42</v>
      </c>
      <c r="R224" s="8"/>
      <c r="S224" s="9"/>
    </row>
    <row r="225">
      <c r="A225" s="29" t="s">
        <v>43</v>
      </c>
      <c r="B225" s="2"/>
      <c r="C225" s="2"/>
      <c r="D225" s="3"/>
      <c r="E225" s="16"/>
      <c r="F225" s="17"/>
      <c r="G225" s="17"/>
      <c r="H225" s="17"/>
      <c r="I225" s="18"/>
      <c r="J225" s="48"/>
      <c r="K225" s="16"/>
      <c r="L225" s="39"/>
      <c r="M225" s="16"/>
      <c r="N225" s="16"/>
      <c r="O225" s="17"/>
      <c r="P225" s="18"/>
      <c r="Q225" s="16"/>
      <c r="R225" s="17"/>
      <c r="S225" s="18"/>
    </row>
    <row r="226">
      <c r="A226" s="19" t="s">
        <v>319</v>
      </c>
      <c r="B226" s="8"/>
      <c r="C226" s="8"/>
      <c r="D226" s="9"/>
      <c r="E226" s="22" t="s">
        <v>320</v>
      </c>
      <c r="F226" s="2"/>
      <c r="G226" s="2"/>
      <c r="H226" s="2"/>
      <c r="I226" s="3"/>
      <c r="J226" s="56" t="s">
        <v>235</v>
      </c>
      <c r="K226" s="63" t="s">
        <v>188</v>
      </c>
      <c r="L226" s="42"/>
      <c r="M226" s="44"/>
      <c r="N226" s="4"/>
      <c r="O226" s="2"/>
      <c r="P226" s="3"/>
      <c r="Q226" s="4"/>
      <c r="R226" s="2"/>
      <c r="S226" s="3"/>
    </row>
    <row r="227">
      <c r="A227" s="11"/>
      <c r="D227" s="12"/>
      <c r="E227" s="22" t="s">
        <v>321</v>
      </c>
      <c r="F227" s="2"/>
      <c r="G227" s="2"/>
      <c r="H227" s="2"/>
      <c r="I227" s="3"/>
      <c r="J227" s="56" t="s">
        <v>235</v>
      </c>
      <c r="K227" s="63" t="s">
        <v>188</v>
      </c>
      <c r="L227" s="42"/>
      <c r="M227" s="44"/>
      <c r="N227" s="4"/>
      <c r="O227" s="2"/>
      <c r="P227" s="3"/>
      <c r="Q227" s="4"/>
      <c r="R227" s="2"/>
      <c r="S227" s="3"/>
    </row>
    <row r="228">
      <c r="A228" s="11"/>
      <c r="D228" s="12"/>
      <c r="E228" s="22" t="s">
        <v>322</v>
      </c>
      <c r="F228" s="2"/>
      <c r="G228" s="2"/>
      <c r="H228" s="2"/>
      <c r="I228" s="3"/>
      <c r="J228" s="56" t="s">
        <v>235</v>
      </c>
      <c r="K228" s="63" t="s">
        <v>188</v>
      </c>
      <c r="L228" s="42"/>
      <c r="M228" s="44"/>
      <c r="N228" s="4"/>
      <c r="O228" s="2"/>
      <c r="P228" s="3"/>
      <c r="Q228" s="4"/>
      <c r="R228" s="2"/>
      <c r="S228" s="3"/>
    </row>
    <row r="229">
      <c r="A229" s="11"/>
      <c r="D229" s="12"/>
      <c r="E229" s="22" t="s">
        <v>323</v>
      </c>
      <c r="F229" s="2"/>
      <c r="G229" s="2"/>
      <c r="H229" s="2"/>
      <c r="I229" s="3"/>
      <c r="J229" s="56" t="s">
        <v>235</v>
      </c>
      <c r="K229" s="63" t="s">
        <v>188</v>
      </c>
      <c r="L229" s="42"/>
      <c r="M229" s="44"/>
      <c r="N229" s="4"/>
      <c r="O229" s="2"/>
      <c r="P229" s="3"/>
      <c r="Q229" s="4"/>
      <c r="R229" s="2"/>
      <c r="S229" s="3"/>
    </row>
    <row r="230">
      <c r="A230" s="11"/>
      <c r="D230" s="12"/>
      <c r="E230" s="22" t="s">
        <v>324</v>
      </c>
      <c r="F230" s="2"/>
      <c r="G230" s="2"/>
      <c r="H230" s="2"/>
      <c r="I230" s="3"/>
      <c r="J230" s="56" t="s">
        <v>235</v>
      </c>
      <c r="K230" s="63" t="s">
        <v>188</v>
      </c>
      <c r="L230" s="42"/>
      <c r="M230" s="44"/>
      <c r="N230" s="4"/>
      <c r="O230" s="2"/>
      <c r="P230" s="3"/>
      <c r="Q230" s="4"/>
      <c r="R230" s="2"/>
      <c r="S230" s="3"/>
    </row>
    <row r="231">
      <c r="A231" s="16"/>
      <c r="B231" s="17"/>
      <c r="C231" s="17"/>
      <c r="D231" s="18"/>
      <c r="E231" s="22" t="s">
        <v>325</v>
      </c>
      <c r="F231" s="2"/>
      <c r="G231" s="2"/>
      <c r="H231" s="2"/>
      <c r="I231" s="3"/>
      <c r="J231" s="56" t="s">
        <v>235</v>
      </c>
      <c r="K231" s="63" t="s">
        <v>188</v>
      </c>
      <c r="L231" s="42"/>
      <c r="M231" s="44"/>
      <c r="N231" s="4"/>
      <c r="O231" s="2"/>
      <c r="P231" s="3"/>
      <c r="Q231" s="4"/>
      <c r="R231" s="2"/>
      <c r="S231" s="3"/>
    </row>
    <row r="232">
      <c r="A232" s="37" t="s">
        <v>326</v>
      </c>
      <c r="B232" s="2"/>
      <c r="C232" s="2"/>
      <c r="D232" s="3"/>
      <c r="E232" s="38" t="s">
        <v>36</v>
      </c>
      <c r="F232" s="8"/>
      <c r="G232" s="8"/>
      <c r="H232" s="8"/>
      <c r="I232" s="9"/>
      <c r="J232" s="39" t="s">
        <v>37</v>
      </c>
      <c r="K232" s="39" t="s">
        <v>38</v>
      </c>
      <c r="L232" s="39" t="s">
        <v>39</v>
      </c>
      <c r="M232" s="39" t="s">
        <v>40</v>
      </c>
      <c r="N232" s="39" t="s">
        <v>41</v>
      </c>
      <c r="O232" s="8"/>
      <c r="P232" s="9"/>
      <c r="Q232" s="39" t="s">
        <v>42</v>
      </c>
      <c r="R232" s="8"/>
      <c r="S232" s="9"/>
    </row>
    <row r="233">
      <c r="A233" s="29" t="s">
        <v>43</v>
      </c>
      <c r="B233" s="2"/>
      <c r="C233" s="2"/>
      <c r="D233" s="3"/>
      <c r="E233" s="16"/>
      <c r="F233" s="17"/>
      <c r="G233" s="17"/>
      <c r="H233" s="17"/>
      <c r="I233" s="18"/>
      <c r="J233" s="48"/>
      <c r="K233" s="16"/>
      <c r="L233" s="39"/>
      <c r="M233" s="16"/>
      <c r="N233" s="16"/>
      <c r="O233" s="17"/>
      <c r="P233" s="18"/>
      <c r="Q233" s="16"/>
      <c r="R233" s="17"/>
      <c r="S233" s="18"/>
    </row>
    <row r="234">
      <c r="A234" s="67" t="s">
        <v>327</v>
      </c>
      <c r="B234" s="8"/>
      <c r="C234" s="8"/>
      <c r="D234" s="9"/>
      <c r="E234" s="22" t="s">
        <v>328</v>
      </c>
      <c r="F234" s="2"/>
      <c r="G234" s="2"/>
      <c r="H234" s="2"/>
      <c r="I234" s="3"/>
      <c r="J234" s="56" t="s">
        <v>235</v>
      </c>
      <c r="K234" s="57" t="s">
        <v>129</v>
      </c>
      <c r="L234" s="42"/>
      <c r="M234" s="44"/>
      <c r="N234" s="4"/>
      <c r="O234" s="2"/>
      <c r="P234" s="3"/>
      <c r="Q234" s="4"/>
      <c r="R234" s="2"/>
      <c r="S234" s="3"/>
    </row>
    <row r="235">
      <c r="A235" s="11"/>
      <c r="D235" s="12"/>
      <c r="E235" s="22" t="s">
        <v>329</v>
      </c>
      <c r="F235" s="2"/>
      <c r="G235" s="2"/>
      <c r="H235" s="2"/>
      <c r="I235" s="3"/>
      <c r="J235" s="56" t="s">
        <v>235</v>
      </c>
      <c r="K235" s="57" t="s">
        <v>129</v>
      </c>
      <c r="L235" s="42"/>
      <c r="M235" s="44"/>
      <c r="N235" s="4"/>
      <c r="O235" s="2"/>
      <c r="P235" s="3"/>
      <c r="Q235" s="4"/>
      <c r="R235" s="2"/>
      <c r="S235" s="3"/>
    </row>
    <row r="236">
      <c r="A236" s="11"/>
      <c r="D236" s="12"/>
      <c r="E236" s="22" t="s">
        <v>330</v>
      </c>
      <c r="F236" s="2"/>
      <c r="G236" s="2"/>
      <c r="H236" s="2"/>
      <c r="I236" s="3"/>
      <c r="J236" s="56" t="s">
        <v>235</v>
      </c>
      <c r="K236" s="57" t="s">
        <v>129</v>
      </c>
      <c r="L236" s="42"/>
      <c r="M236" s="44"/>
      <c r="N236" s="4"/>
      <c r="O236" s="2"/>
      <c r="P236" s="3"/>
      <c r="Q236" s="4"/>
      <c r="R236" s="2"/>
      <c r="S236" s="3"/>
    </row>
    <row r="237">
      <c r="A237" s="16"/>
      <c r="B237" s="17"/>
      <c r="C237" s="17"/>
      <c r="D237" s="18"/>
      <c r="E237" s="22" t="s">
        <v>331</v>
      </c>
      <c r="F237" s="2"/>
      <c r="G237" s="2"/>
      <c r="H237" s="2"/>
      <c r="I237" s="3"/>
      <c r="J237" s="56" t="s">
        <v>235</v>
      </c>
      <c r="K237" s="57" t="s">
        <v>129</v>
      </c>
      <c r="L237" s="42"/>
      <c r="M237" s="44"/>
      <c r="N237" s="4"/>
      <c r="O237" s="2"/>
      <c r="P237" s="3"/>
      <c r="Q237" s="4"/>
      <c r="R237" s="2"/>
      <c r="S237" s="3"/>
    </row>
    <row r="238">
      <c r="A238" s="32" t="s">
        <v>332</v>
      </c>
      <c r="B238" s="2"/>
      <c r="C238" s="2"/>
      <c r="D238" s="3"/>
      <c r="E238" s="34"/>
      <c r="F238" s="35"/>
      <c r="G238" s="35"/>
      <c r="H238" s="35"/>
      <c r="I238" s="35"/>
      <c r="J238" s="35"/>
      <c r="K238" s="35"/>
      <c r="L238" s="53"/>
      <c r="M238" s="35">
        <f>((SUM(M241:M251)/7)*100)</f>
        <v>0</v>
      </c>
      <c r="N238" s="35"/>
      <c r="O238" s="35"/>
      <c r="P238" s="35"/>
      <c r="Q238" s="35"/>
      <c r="R238" s="35"/>
      <c r="S238" s="36"/>
    </row>
    <row r="239">
      <c r="A239" s="37" t="s">
        <v>333</v>
      </c>
      <c r="B239" s="2"/>
      <c r="C239" s="2"/>
      <c r="D239" s="3"/>
      <c r="E239" s="38" t="s">
        <v>36</v>
      </c>
      <c r="F239" s="8"/>
      <c r="G239" s="8"/>
      <c r="H239" s="8"/>
      <c r="I239" s="9"/>
      <c r="J239" s="39" t="s">
        <v>37</v>
      </c>
      <c r="K239" s="39" t="s">
        <v>38</v>
      </c>
      <c r="L239" s="39" t="s">
        <v>39</v>
      </c>
      <c r="M239" s="39" t="s">
        <v>40</v>
      </c>
      <c r="N239" s="39" t="s">
        <v>41</v>
      </c>
      <c r="O239" s="8"/>
      <c r="P239" s="9"/>
      <c r="Q239" s="39" t="s">
        <v>42</v>
      </c>
      <c r="R239" s="8"/>
      <c r="S239" s="9"/>
    </row>
    <row r="240">
      <c r="A240" s="29" t="s">
        <v>43</v>
      </c>
      <c r="B240" s="2"/>
      <c r="C240" s="2"/>
      <c r="D240" s="3"/>
      <c r="E240" s="16"/>
      <c r="F240" s="17"/>
      <c r="G240" s="17"/>
      <c r="H240" s="17"/>
      <c r="I240" s="18"/>
      <c r="J240" s="48"/>
      <c r="K240" s="16"/>
      <c r="L240" s="39"/>
      <c r="M240" s="16"/>
      <c r="N240" s="16"/>
      <c r="O240" s="17"/>
      <c r="P240" s="18"/>
      <c r="Q240" s="16"/>
      <c r="R240" s="17"/>
      <c r="S240" s="18"/>
    </row>
    <row r="241">
      <c r="A241" s="19" t="s">
        <v>334</v>
      </c>
      <c r="B241" s="8"/>
      <c r="C241" s="8"/>
      <c r="D241" s="9"/>
      <c r="E241" s="24" t="s">
        <v>335</v>
      </c>
      <c r="F241" s="2"/>
      <c r="G241" s="2"/>
      <c r="H241" s="2"/>
      <c r="I241" s="3"/>
      <c r="J241" s="56" t="s">
        <v>258</v>
      </c>
      <c r="K241" s="68" t="s">
        <v>129</v>
      </c>
      <c r="L241" s="42"/>
      <c r="M241" s="44"/>
      <c r="N241" s="4"/>
      <c r="O241" s="2"/>
      <c r="P241" s="3"/>
      <c r="Q241" s="4"/>
      <c r="R241" s="2"/>
      <c r="S241" s="3"/>
    </row>
    <row r="242">
      <c r="A242" s="16"/>
      <c r="B242" s="17"/>
      <c r="C242" s="17"/>
      <c r="D242" s="18"/>
      <c r="E242" s="22" t="s">
        <v>336</v>
      </c>
      <c r="F242" s="2"/>
      <c r="G242" s="2"/>
      <c r="H242" s="2"/>
      <c r="I242" s="3"/>
      <c r="J242" s="56" t="s">
        <v>258</v>
      </c>
      <c r="K242" s="68" t="s">
        <v>129</v>
      </c>
      <c r="L242" s="42"/>
      <c r="M242" s="44"/>
      <c r="N242" s="4"/>
      <c r="O242" s="2"/>
      <c r="P242" s="3"/>
      <c r="Q242" s="4"/>
      <c r="R242" s="2"/>
      <c r="S242" s="3"/>
    </row>
    <row r="243">
      <c r="A243" s="37" t="s">
        <v>337</v>
      </c>
      <c r="B243" s="2"/>
      <c r="C243" s="2"/>
      <c r="D243" s="3"/>
      <c r="E243" s="38" t="s">
        <v>36</v>
      </c>
      <c r="F243" s="8"/>
      <c r="G243" s="8"/>
      <c r="H243" s="8"/>
      <c r="I243" s="9"/>
      <c r="J243" s="39" t="s">
        <v>37</v>
      </c>
      <c r="K243" s="39" t="s">
        <v>38</v>
      </c>
      <c r="L243" s="39" t="s">
        <v>39</v>
      </c>
      <c r="M243" s="39" t="s">
        <v>40</v>
      </c>
      <c r="N243" s="39" t="s">
        <v>41</v>
      </c>
      <c r="O243" s="8"/>
      <c r="P243" s="9"/>
      <c r="Q243" s="39" t="s">
        <v>42</v>
      </c>
      <c r="R243" s="8"/>
      <c r="S243" s="9"/>
    </row>
    <row r="244">
      <c r="A244" s="29" t="s">
        <v>43</v>
      </c>
      <c r="B244" s="2"/>
      <c r="C244" s="2"/>
      <c r="D244" s="3"/>
      <c r="E244" s="16"/>
      <c r="F244" s="17"/>
      <c r="G244" s="17"/>
      <c r="H244" s="17"/>
      <c r="I244" s="18"/>
      <c r="J244" s="48"/>
      <c r="K244" s="16"/>
      <c r="L244" s="39"/>
      <c r="M244" s="16"/>
      <c r="N244" s="16"/>
      <c r="O244" s="17"/>
      <c r="P244" s="18"/>
      <c r="Q244" s="16"/>
      <c r="R244" s="17"/>
      <c r="S244" s="18"/>
    </row>
    <row r="245">
      <c r="A245" s="19" t="s">
        <v>338</v>
      </c>
      <c r="B245" s="8"/>
      <c r="C245" s="8"/>
      <c r="D245" s="9"/>
      <c r="E245" s="22" t="s">
        <v>339</v>
      </c>
      <c r="F245" s="2"/>
      <c r="G245" s="2"/>
      <c r="H245" s="2"/>
      <c r="I245" s="3"/>
      <c r="J245" s="56" t="s">
        <v>258</v>
      </c>
      <c r="K245" s="68" t="s">
        <v>129</v>
      </c>
      <c r="L245" s="42"/>
      <c r="M245" s="44"/>
      <c r="N245" s="4"/>
      <c r="O245" s="2"/>
      <c r="P245" s="3"/>
      <c r="Q245" s="4"/>
      <c r="R245" s="2"/>
      <c r="S245" s="3"/>
    </row>
    <row r="246">
      <c r="A246" s="11"/>
      <c r="D246" s="12"/>
      <c r="E246" s="22" t="s">
        <v>340</v>
      </c>
      <c r="F246" s="2"/>
      <c r="G246" s="2"/>
      <c r="H246" s="2"/>
      <c r="I246" s="3"/>
      <c r="J246" s="56" t="s">
        <v>258</v>
      </c>
      <c r="K246" s="68" t="s">
        <v>129</v>
      </c>
      <c r="L246" s="42"/>
      <c r="M246" s="44"/>
      <c r="N246" s="4"/>
      <c r="O246" s="2"/>
      <c r="P246" s="3"/>
      <c r="Q246" s="4"/>
      <c r="R246" s="2"/>
      <c r="S246" s="3"/>
    </row>
    <row r="247">
      <c r="A247" s="11"/>
      <c r="D247" s="12"/>
      <c r="E247" s="22" t="s">
        <v>341</v>
      </c>
      <c r="F247" s="2"/>
      <c r="G247" s="2"/>
      <c r="H247" s="2"/>
      <c r="I247" s="3"/>
      <c r="J247" s="56" t="s">
        <v>258</v>
      </c>
      <c r="K247" s="68" t="s">
        <v>129</v>
      </c>
      <c r="L247" s="42"/>
      <c r="M247" s="44"/>
      <c r="N247" s="4"/>
      <c r="O247" s="2"/>
      <c r="P247" s="3"/>
      <c r="Q247" s="4"/>
      <c r="R247" s="2"/>
      <c r="S247" s="3"/>
    </row>
    <row r="248">
      <c r="A248" s="16"/>
      <c r="B248" s="17"/>
      <c r="C248" s="17"/>
      <c r="D248" s="18"/>
      <c r="E248" s="22" t="s">
        <v>342</v>
      </c>
      <c r="F248" s="2"/>
      <c r="G248" s="2"/>
      <c r="H248" s="2"/>
      <c r="I248" s="3"/>
      <c r="J248" s="56" t="s">
        <v>258</v>
      </c>
      <c r="K248" s="68" t="s">
        <v>129</v>
      </c>
      <c r="L248" s="42"/>
      <c r="M248" s="44"/>
      <c r="N248" s="4"/>
      <c r="O248" s="2"/>
      <c r="P248" s="3"/>
      <c r="Q248" s="4"/>
      <c r="R248" s="2"/>
      <c r="S248" s="3"/>
    </row>
    <row r="249">
      <c r="A249" s="37" t="s">
        <v>343</v>
      </c>
      <c r="B249" s="2"/>
      <c r="C249" s="2"/>
      <c r="D249" s="3"/>
      <c r="E249" s="38" t="s">
        <v>36</v>
      </c>
      <c r="F249" s="8"/>
      <c r="G249" s="8"/>
      <c r="H249" s="8"/>
      <c r="I249" s="9"/>
      <c r="J249" s="39" t="s">
        <v>37</v>
      </c>
      <c r="K249" s="39" t="s">
        <v>38</v>
      </c>
      <c r="L249" s="39" t="s">
        <v>39</v>
      </c>
      <c r="M249" s="39" t="s">
        <v>40</v>
      </c>
      <c r="N249" s="39" t="s">
        <v>41</v>
      </c>
      <c r="O249" s="8"/>
      <c r="P249" s="9"/>
      <c r="Q249" s="39" t="s">
        <v>42</v>
      </c>
      <c r="R249" s="8"/>
      <c r="S249" s="9"/>
    </row>
    <row r="250">
      <c r="A250" s="29" t="s">
        <v>43</v>
      </c>
      <c r="B250" s="2"/>
      <c r="C250" s="2"/>
      <c r="D250" s="3"/>
      <c r="E250" s="16"/>
      <c r="F250" s="17"/>
      <c r="G250" s="17"/>
      <c r="H250" s="17"/>
      <c r="I250" s="18"/>
      <c r="J250" s="48"/>
      <c r="K250" s="16"/>
      <c r="L250" s="39"/>
      <c r="M250" s="16"/>
      <c r="N250" s="16"/>
      <c r="O250" s="17"/>
      <c r="P250" s="18"/>
      <c r="Q250" s="16"/>
      <c r="R250" s="17"/>
      <c r="S250" s="18"/>
    </row>
    <row r="251">
      <c r="A251" s="22" t="s">
        <v>344</v>
      </c>
      <c r="B251" s="2"/>
      <c r="C251" s="2"/>
      <c r="D251" s="3"/>
      <c r="E251" s="22" t="s">
        <v>345</v>
      </c>
      <c r="F251" s="2"/>
      <c r="G251" s="2"/>
      <c r="H251" s="2"/>
      <c r="I251" s="3"/>
      <c r="J251" s="56" t="s">
        <v>258</v>
      </c>
      <c r="K251" s="68" t="s">
        <v>129</v>
      </c>
      <c r="L251" s="56"/>
      <c r="M251" s="69"/>
      <c r="N251" s="4"/>
      <c r="O251" s="2"/>
      <c r="P251" s="3"/>
      <c r="Q251" s="4"/>
      <c r="R251" s="2"/>
      <c r="S251" s="3"/>
    </row>
    <row r="252">
      <c r="E252" s="70"/>
      <c r="F252" s="70"/>
      <c r="G252" s="70"/>
      <c r="H252" s="70"/>
      <c r="I252" s="70"/>
      <c r="K252" s="71"/>
    </row>
    <row r="253" ht="16.5" customHeight="1">
      <c r="A253" s="72" t="s">
        <v>37</v>
      </c>
      <c r="E253" s="73" t="s">
        <v>346</v>
      </c>
      <c r="F253" s="70"/>
      <c r="G253" s="70"/>
      <c r="H253" s="70"/>
      <c r="I253" s="70"/>
      <c r="K253" s="71"/>
    </row>
    <row r="254">
      <c r="A254" s="72" t="s">
        <v>347</v>
      </c>
      <c r="E254" s="70">
        <f>(SUM(M5+M46+M91+M73))/4</f>
        <v>0</v>
      </c>
      <c r="F254" s="70"/>
      <c r="G254" s="70"/>
      <c r="H254" s="70"/>
      <c r="I254" s="70"/>
    </row>
    <row r="255">
      <c r="A255" s="72" t="s">
        <v>204</v>
      </c>
      <c r="E255" s="70">
        <f>M132</f>
        <v>2.380952381</v>
      </c>
      <c r="F255" s="70"/>
      <c r="G255" s="70"/>
      <c r="H255" s="70"/>
      <c r="I255" s="70"/>
    </row>
    <row r="256">
      <c r="A256" s="72" t="s">
        <v>348</v>
      </c>
      <c r="E256" s="70">
        <f>M213</f>
        <v>0</v>
      </c>
      <c r="F256" s="70"/>
      <c r="G256" s="70"/>
      <c r="H256" s="70"/>
      <c r="I256" s="70"/>
    </row>
    <row r="257">
      <c r="A257" s="72" t="s">
        <v>258</v>
      </c>
      <c r="E257" s="70">
        <f>M238</f>
        <v>0</v>
      </c>
      <c r="F257" s="70"/>
      <c r="G257" s="70"/>
      <c r="H257" s="70"/>
      <c r="I257" s="70"/>
    </row>
    <row r="258">
      <c r="E258" s="70"/>
      <c r="F258" s="70"/>
      <c r="G258" s="70"/>
      <c r="H258" s="70"/>
      <c r="I258" s="70"/>
    </row>
    <row r="259">
      <c r="E259" s="70"/>
      <c r="F259" s="70"/>
      <c r="G259" s="70"/>
      <c r="H259" s="70"/>
      <c r="I259" s="70"/>
    </row>
    <row r="260">
      <c r="E260" s="70"/>
      <c r="F260" s="70"/>
      <c r="G260" s="70"/>
      <c r="H260" s="70"/>
      <c r="I260" s="70"/>
    </row>
    <row r="261">
      <c r="E261" s="70"/>
      <c r="F261" s="70"/>
      <c r="G261" s="70"/>
      <c r="H261" s="70"/>
      <c r="I261" s="70"/>
    </row>
    <row r="262">
      <c r="E262" s="70"/>
      <c r="F262" s="70"/>
      <c r="G262" s="70"/>
      <c r="H262" s="70"/>
      <c r="I262" s="70"/>
    </row>
    <row r="263">
      <c r="E263" s="70"/>
      <c r="F263" s="70"/>
      <c r="G263" s="70"/>
      <c r="H263" s="70"/>
      <c r="I263" s="70"/>
    </row>
    <row r="264">
      <c r="E264" s="70"/>
      <c r="F264" s="70"/>
      <c r="G264" s="70"/>
      <c r="H264" s="70"/>
      <c r="I264" s="70"/>
    </row>
    <row r="265">
      <c r="E265" s="70"/>
      <c r="F265" s="70"/>
      <c r="G265" s="70"/>
      <c r="H265" s="70"/>
      <c r="I265" s="70"/>
    </row>
    <row r="266">
      <c r="E266" s="70"/>
      <c r="F266" s="70"/>
      <c r="G266" s="70"/>
      <c r="H266" s="70"/>
      <c r="I266" s="70"/>
    </row>
    <row r="267">
      <c r="E267" s="70"/>
      <c r="F267" s="70"/>
      <c r="G267" s="70"/>
      <c r="H267" s="70"/>
      <c r="I267" s="70"/>
    </row>
    <row r="268">
      <c r="E268" s="70"/>
      <c r="F268" s="70"/>
      <c r="G268" s="70"/>
      <c r="H268" s="70"/>
      <c r="I268" s="70"/>
    </row>
    <row r="269">
      <c r="E269" s="70"/>
      <c r="F269" s="70"/>
      <c r="G269" s="70"/>
      <c r="H269" s="70"/>
      <c r="I269" s="70"/>
    </row>
    <row r="270">
      <c r="E270" s="70"/>
      <c r="F270" s="70"/>
      <c r="G270" s="70"/>
      <c r="H270" s="70"/>
      <c r="I270" s="70"/>
    </row>
    <row r="271">
      <c r="E271" s="70"/>
      <c r="F271" s="70"/>
      <c r="G271" s="70"/>
      <c r="H271" s="70"/>
      <c r="I271" s="70"/>
    </row>
    <row r="272">
      <c r="E272" s="70"/>
      <c r="F272" s="70"/>
      <c r="G272" s="70"/>
      <c r="H272" s="70"/>
      <c r="I272" s="70"/>
    </row>
    <row r="273">
      <c r="E273" s="70"/>
      <c r="F273" s="70"/>
      <c r="G273" s="70"/>
      <c r="H273" s="70"/>
      <c r="I273" s="70"/>
    </row>
    <row r="274">
      <c r="E274" s="70"/>
      <c r="F274" s="70"/>
      <c r="G274" s="70"/>
      <c r="H274" s="70"/>
      <c r="I274" s="70"/>
    </row>
    <row r="275">
      <c r="E275" s="70"/>
      <c r="F275" s="70"/>
      <c r="G275" s="70"/>
      <c r="H275" s="70"/>
      <c r="I275" s="70"/>
    </row>
    <row r="276">
      <c r="E276" s="70"/>
      <c r="F276" s="70"/>
      <c r="G276" s="70"/>
      <c r="H276" s="70"/>
      <c r="I276" s="70"/>
    </row>
    <row r="277">
      <c r="E277" s="70"/>
      <c r="F277" s="70"/>
      <c r="G277" s="70"/>
      <c r="H277" s="70"/>
      <c r="I277" s="70"/>
    </row>
    <row r="278">
      <c r="E278" s="70"/>
      <c r="F278" s="70"/>
      <c r="G278" s="70"/>
      <c r="H278" s="70"/>
      <c r="I278" s="70"/>
    </row>
    <row r="279">
      <c r="E279" s="70"/>
      <c r="F279" s="70"/>
      <c r="G279" s="70"/>
      <c r="H279" s="70"/>
      <c r="I279" s="70"/>
    </row>
    <row r="280">
      <c r="E280" s="70"/>
      <c r="F280" s="70"/>
      <c r="G280" s="70"/>
      <c r="H280" s="70"/>
      <c r="I280" s="70"/>
    </row>
    <row r="281">
      <c r="E281" s="70"/>
      <c r="F281" s="70"/>
      <c r="G281" s="70"/>
      <c r="H281" s="70"/>
      <c r="I281" s="70"/>
    </row>
    <row r="282">
      <c r="E282" s="70"/>
      <c r="F282" s="70"/>
      <c r="G282" s="70"/>
      <c r="H282" s="70"/>
      <c r="I282" s="70"/>
    </row>
    <row r="283">
      <c r="E283" s="70"/>
      <c r="F283" s="70"/>
      <c r="G283" s="70"/>
      <c r="H283" s="70"/>
      <c r="I283" s="70"/>
    </row>
    <row r="284">
      <c r="E284" s="70"/>
      <c r="F284" s="70"/>
      <c r="G284" s="70"/>
      <c r="H284" s="70"/>
      <c r="I284" s="70"/>
    </row>
    <row r="285">
      <c r="E285" s="70"/>
      <c r="F285" s="70"/>
      <c r="G285" s="70"/>
      <c r="H285" s="70"/>
      <c r="I285" s="70"/>
    </row>
    <row r="286">
      <c r="E286" s="70"/>
      <c r="F286" s="70"/>
      <c r="G286" s="70"/>
      <c r="H286" s="70"/>
      <c r="I286" s="70"/>
    </row>
    <row r="287">
      <c r="E287" s="70"/>
      <c r="F287" s="70"/>
      <c r="G287" s="70"/>
      <c r="H287" s="70"/>
      <c r="I287" s="70"/>
    </row>
    <row r="288">
      <c r="E288" s="70"/>
      <c r="F288" s="70"/>
      <c r="G288" s="70"/>
      <c r="H288" s="70"/>
      <c r="I288" s="70"/>
    </row>
    <row r="289">
      <c r="E289" s="70"/>
      <c r="F289" s="70"/>
      <c r="G289" s="70"/>
      <c r="H289" s="70"/>
      <c r="I289" s="70"/>
    </row>
    <row r="290">
      <c r="E290" s="70"/>
      <c r="F290" s="70"/>
      <c r="G290" s="70"/>
      <c r="H290" s="70"/>
      <c r="I290" s="70"/>
    </row>
    <row r="291">
      <c r="E291" s="70"/>
      <c r="F291" s="70"/>
      <c r="G291" s="70"/>
      <c r="H291" s="70"/>
      <c r="I291" s="70"/>
    </row>
    <row r="292">
      <c r="E292" s="70"/>
      <c r="F292" s="70"/>
      <c r="G292" s="70"/>
      <c r="H292" s="70"/>
      <c r="I292" s="70"/>
    </row>
    <row r="293">
      <c r="E293" s="70"/>
      <c r="F293" s="70"/>
      <c r="G293" s="70"/>
      <c r="H293" s="70"/>
      <c r="I293" s="70"/>
    </row>
    <row r="294">
      <c r="E294" s="70"/>
      <c r="F294" s="70"/>
      <c r="G294" s="70"/>
      <c r="H294" s="70"/>
      <c r="I294" s="70"/>
    </row>
    <row r="295">
      <c r="E295" s="70"/>
      <c r="F295" s="70"/>
      <c r="G295" s="70"/>
      <c r="H295" s="70"/>
      <c r="I295" s="70"/>
    </row>
    <row r="296">
      <c r="E296" s="70"/>
      <c r="F296" s="70"/>
      <c r="G296" s="70"/>
      <c r="H296" s="70"/>
      <c r="I296" s="70"/>
    </row>
    <row r="297">
      <c r="E297" s="70"/>
      <c r="F297" s="70"/>
      <c r="G297" s="70"/>
      <c r="H297" s="70"/>
      <c r="I297" s="70"/>
    </row>
    <row r="298">
      <c r="E298" s="70"/>
      <c r="F298" s="70"/>
      <c r="G298" s="70"/>
      <c r="H298" s="70"/>
      <c r="I298" s="70"/>
    </row>
    <row r="299">
      <c r="E299" s="70"/>
      <c r="F299" s="70"/>
      <c r="G299" s="70"/>
      <c r="H299" s="70"/>
      <c r="I299" s="70"/>
    </row>
    <row r="300">
      <c r="E300" s="70"/>
      <c r="F300" s="70"/>
      <c r="G300" s="70"/>
      <c r="H300" s="70"/>
      <c r="I300" s="70"/>
    </row>
    <row r="301">
      <c r="E301" s="70"/>
      <c r="F301" s="70"/>
      <c r="G301" s="70"/>
      <c r="H301" s="70"/>
      <c r="I301" s="70"/>
    </row>
    <row r="302">
      <c r="E302" s="70"/>
      <c r="F302" s="70"/>
      <c r="G302" s="70"/>
      <c r="H302" s="70"/>
      <c r="I302" s="70"/>
    </row>
    <row r="303">
      <c r="E303" s="70"/>
      <c r="F303" s="70"/>
      <c r="G303" s="70"/>
      <c r="H303" s="70"/>
      <c r="I303" s="70"/>
    </row>
    <row r="304">
      <c r="E304" s="70"/>
      <c r="F304" s="70"/>
      <c r="G304" s="70"/>
      <c r="H304" s="70"/>
      <c r="I304" s="70"/>
    </row>
    <row r="305">
      <c r="E305" s="70"/>
      <c r="F305" s="70"/>
      <c r="G305" s="70"/>
      <c r="H305" s="70"/>
      <c r="I305" s="70"/>
    </row>
    <row r="306">
      <c r="E306" s="70"/>
      <c r="F306" s="70"/>
      <c r="G306" s="70"/>
      <c r="H306" s="70"/>
      <c r="I306" s="70"/>
    </row>
    <row r="307">
      <c r="E307" s="70"/>
      <c r="F307" s="70"/>
      <c r="G307" s="70"/>
      <c r="H307" s="70"/>
      <c r="I307" s="70"/>
    </row>
    <row r="308">
      <c r="E308" s="70"/>
      <c r="F308" s="70"/>
      <c r="G308" s="70"/>
      <c r="H308" s="70"/>
      <c r="I308" s="70"/>
    </row>
    <row r="309">
      <c r="E309" s="70"/>
      <c r="F309" s="70"/>
      <c r="G309" s="70"/>
      <c r="H309" s="70"/>
      <c r="I309" s="70"/>
    </row>
    <row r="310">
      <c r="E310" s="70"/>
      <c r="F310" s="70"/>
      <c r="G310" s="70"/>
      <c r="H310" s="70"/>
      <c r="I310" s="70"/>
    </row>
    <row r="311">
      <c r="E311" s="70"/>
      <c r="F311" s="70"/>
      <c r="G311" s="70"/>
      <c r="H311" s="70"/>
      <c r="I311" s="70"/>
    </row>
    <row r="312">
      <c r="E312" s="70"/>
      <c r="F312" s="70"/>
      <c r="G312" s="70"/>
      <c r="H312" s="70"/>
      <c r="I312" s="70"/>
    </row>
    <row r="313">
      <c r="E313" s="70"/>
      <c r="F313" s="70"/>
      <c r="G313" s="70"/>
      <c r="H313" s="70"/>
      <c r="I313" s="70"/>
    </row>
    <row r="314">
      <c r="E314" s="70"/>
      <c r="F314" s="70"/>
      <c r="G314" s="70"/>
      <c r="H314" s="70"/>
      <c r="I314" s="70"/>
    </row>
    <row r="315">
      <c r="E315" s="70"/>
      <c r="F315" s="70"/>
      <c r="G315" s="70"/>
      <c r="H315" s="70"/>
      <c r="I315" s="70"/>
    </row>
    <row r="316">
      <c r="E316" s="70"/>
      <c r="F316" s="70"/>
      <c r="G316" s="70"/>
      <c r="H316" s="70"/>
      <c r="I316" s="70"/>
    </row>
    <row r="317">
      <c r="E317" s="70"/>
      <c r="F317" s="70"/>
      <c r="G317" s="70"/>
      <c r="H317" s="70"/>
      <c r="I317" s="70"/>
    </row>
    <row r="318">
      <c r="E318" s="70"/>
      <c r="F318" s="70"/>
      <c r="G318" s="70"/>
      <c r="H318" s="70"/>
      <c r="I318" s="70"/>
    </row>
    <row r="319">
      <c r="E319" s="70"/>
      <c r="F319" s="70"/>
      <c r="G319" s="70"/>
      <c r="H319" s="70"/>
      <c r="I319" s="70"/>
    </row>
    <row r="320">
      <c r="E320" s="70"/>
      <c r="F320" s="70"/>
      <c r="G320" s="70"/>
      <c r="H320" s="70"/>
      <c r="I320" s="70"/>
    </row>
    <row r="321">
      <c r="E321" s="70"/>
      <c r="F321" s="70"/>
      <c r="G321" s="70"/>
      <c r="H321" s="70"/>
      <c r="I321" s="70"/>
    </row>
    <row r="322">
      <c r="E322" s="70"/>
      <c r="F322" s="70"/>
      <c r="G322" s="70"/>
      <c r="H322" s="70"/>
      <c r="I322" s="70"/>
    </row>
    <row r="323">
      <c r="E323" s="70"/>
      <c r="F323" s="70"/>
      <c r="G323" s="70"/>
      <c r="H323" s="70"/>
      <c r="I323" s="70"/>
    </row>
    <row r="324">
      <c r="E324" s="70"/>
      <c r="F324" s="70"/>
      <c r="G324" s="70"/>
      <c r="H324" s="70"/>
      <c r="I324" s="70"/>
    </row>
    <row r="325">
      <c r="E325" s="70"/>
      <c r="F325" s="70"/>
      <c r="G325" s="70"/>
      <c r="H325" s="70"/>
      <c r="I325" s="70"/>
    </row>
    <row r="326">
      <c r="E326" s="70"/>
      <c r="F326" s="70"/>
      <c r="G326" s="70"/>
      <c r="H326" s="70"/>
      <c r="I326" s="70"/>
    </row>
    <row r="327">
      <c r="E327" s="70"/>
      <c r="F327" s="70"/>
      <c r="G327" s="70"/>
      <c r="H327" s="70"/>
      <c r="I327" s="70"/>
    </row>
    <row r="328">
      <c r="E328" s="70"/>
      <c r="F328" s="70"/>
      <c r="G328" s="70"/>
      <c r="H328" s="70"/>
      <c r="I328" s="70"/>
    </row>
    <row r="329">
      <c r="E329" s="70"/>
      <c r="F329" s="70"/>
      <c r="G329" s="70"/>
      <c r="H329" s="70"/>
      <c r="I329" s="70"/>
    </row>
    <row r="330">
      <c r="E330" s="70"/>
      <c r="F330" s="70"/>
      <c r="G330" s="70"/>
      <c r="H330" s="70"/>
      <c r="I330" s="70"/>
    </row>
    <row r="331">
      <c r="E331" s="70"/>
      <c r="F331" s="70"/>
      <c r="G331" s="70"/>
      <c r="H331" s="70"/>
      <c r="I331" s="70"/>
    </row>
    <row r="332">
      <c r="E332" s="70"/>
      <c r="F332" s="70"/>
      <c r="G332" s="70"/>
      <c r="H332" s="70"/>
      <c r="I332" s="70"/>
    </row>
    <row r="333">
      <c r="E333" s="70"/>
      <c r="F333" s="70"/>
      <c r="G333" s="70"/>
      <c r="H333" s="70"/>
      <c r="I333" s="70"/>
    </row>
    <row r="334">
      <c r="E334" s="70"/>
      <c r="F334" s="70"/>
      <c r="G334" s="70"/>
      <c r="H334" s="70"/>
      <c r="I334" s="70"/>
    </row>
    <row r="335">
      <c r="E335" s="70"/>
      <c r="F335" s="70"/>
      <c r="G335" s="70"/>
      <c r="H335" s="70"/>
      <c r="I335" s="70"/>
    </row>
    <row r="336">
      <c r="E336" s="70"/>
      <c r="F336" s="70"/>
      <c r="G336" s="70"/>
      <c r="H336" s="70"/>
      <c r="I336" s="70"/>
    </row>
    <row r="337">
      <c r="E337" s="70"/>
      <c r="F337" s="70"/>
      <c r="G337" s="70"/>
      <c r="H337" s="70"/>
      <c r="I337" s="70"/>
    </row>
    <row r="338">
      <c r="E338" s="70"/>
      <c r="F338" s="70"/>
      <c r="G338" s="70"/>
      <c r="H338" s="70"/>
      <c r="I338" s="70"/>
    </row>
    <row r="339">
      <c r="E339" s="70"/>
      <c r="F339" s="70"/>
      <c r="G339" s="70"/>
      <c r="H339" s="70"/>
      <c r="I339" s="70"/>
    </row>
    <row r="340">
      <c r="E340" s="70"/>
      <c r="F340" s="70"/>
      <c r="G340" s="70"/>
      <c r="H340" s="70"/>
      <c r="I340" s="70"/>
    </row>
    <row r="341">
      <c r="E341" s="70"/>
      <c r="F341" s="70"/>
      <c r="G341" s="70"/>
      <c r="H341" s="70"/>
      <c r="I341" s="70"/>
    </row>
    <row r="342">
      <c r="E342" s="70"/>
      <c r="F342" s="70"/>
      <c r="G342" s="70"/>
      <c r="H342" s="70"/>
      <c r="I342" s="70"/>
    </row>
    <row r="343">
      <c r="E343" s="70"/>
      <c r="F343" s="70"/>
      <c r="G343" s="70"/>
      <c r="H343" s="70"/>
      <c r="I343" s="70"/>
    </row>
    <row r="344">
      <c r="E344" s="70"/>
      <c r="F344" s="70"/>
      <c r="G344" s="70"/>
      <c r="H344" s="70"/>
      <c r="I344" s="70"/>
    </row>
    <row r="345">
      <c r="E345" s="70"/>
      <c r="F345" s="70"/>
      <c r="G345" s="70"/>
      <c r="H345" s="70"/>
      <c r="I345" s="70"/>
    </row>
    <row r="346">
      <c r="E346" s="70"/>
      <c r="F346" s="70"/>
      <c r="G346" s="70"/>
      <c r="H346" s="70"/>
      <c r="I346" s="70"/>
    </row>
    <row r="347">
      <c r="E347" s="70"/>
      <c r="F347" s="70"/>
      <c r="G347" s="70"/>
      <c r="H347" s="70"/>
      <c r="I347" s="70"/>
    </row>
    <row r="348">
      <c r="E348" s="70"/>
      <c r="F348" s="70"/>
      <c r="G348" s="70"/>
      <c r="H348" s="70"/>
      <c r="I348" s="70"/>
    </row>
    <row r="349">
      <c r="E349" s="70"/>
      <c r="F349" s="70"/>
      <c r="G349" s="70"/>
      <c r="H349" s="70"/>
      <c r="I349" s="70"/>
    </row>
    <row r="350">
      <c r="E350" s="70"/>
      <c r="F350" s="70"/>
      <c r="G350" s="70"/>
      <c r="H350" s="70"/>
      <c r="I350" s="70"/>
    </row>
    <row r="351">
      <c r="E351" s="70"/>
      <c r="F351" s="70"/>
      <c r="G351" s="70"/>
      <c r="H351" s="70"/>
      <c r="I351" s="70"/>
    </row>
    <row r="352">
      <c r="E352" s="70"/>
      <c r="F352" s="70"/>
      <c r="G352" s="70"/>
      <c r="H352" s="70"/>
      <c r="I352" s="70"/>
    </row>
    <row r="353">
      <c r="E353" s="70"/>
      <c r="F353" s="70"/>
      <c r="G353" s="70"/>
      <c r="H353" s="70"/>
      <c r="I353" s="70"/>
    </row>
    <row r="354">
      <c r="E354" s="70"/>
      <c r="F354" s="70"/>
      <c r="G354" s="70"/>
      <c r="H354" s="70"/>
      <c r="I354" s="70"/>
    </row>
    <row r="355">
      <c r="E355" s="70"/>
      <c r="F355" s="70"/>
      <c r="G355" s="70"/>
      <c r="H355" s="70"/>
      <c r="I355" s="70"/>
    </row>
    <row r="356">
      <c r="E356" s="70"/>
      <c r="F356" s="70"/>
      <c r="G356" s="70"/>
      <c r="H356" s="70"/>
      <c r="I356" s="70"/>
    </row>
    <row r="357">
      <c r="E357" s="70"/>
      <c r="F357" s="70"/>
      <c r="G357" s="70"/>
      <c r="H357" s="70"/>
      <c r="I357" s="70"/>
    </row>
    <row r="358">
      <c r="E358" s="70"/>
      <c r="F358" s="70"/>
      <c r="G358" s="70"/>
      <c r="H358" s="70"/>
      <c r="I358" s="70"/>
    </row>
    <row r="359">
      <c r="E359" s="70"/>
      <c r="F359" s="70"/>
      <c r="G359" s="70"/>
      <c r="H359" s="70"/>
      <c r="I359" s="70"/>
    </row>
    <row r="360">
      <c r="E360" s="70"/>
      <c r="F360" s="70"/>
      <c r="G360" s="70"/>
      <c r="H360" s="70"/>
      <c r="I360" s="70"/>
    </row>
    <row r="361">
      <c r="E361" s="70"/>
      <c r="F361" s="70"/>
      <c r="G361" s="70"/>
      <c r="H361" s="70"/>
      <c r="I361" s="70"/>
    </row>
    <row r="362">
      <c r="E362" s="70"/>
      <c r="F362" s="70"/>
      <c r="G362" s="70"/>
      <c r="H362" s="70"/>
      <c r="I362" s="70"/>
    </row>
    <row r="363">
      <c r="E363" s="70"/>
      <c r="F363" s="70"/>
      <c r="G363" s="70"/>
      <c r="H363" s="70"/>
      <c r="I363" s="70"/>
    </row>
    <row r="364">
      <c r="E364" s="70"/>
      <c r="F364" s="70"/>
      <c r="G364" s="70"/>
      <c r="H364" s="70"/>
      <c r="I364" s="70"/>
    </row>
    <row r="365">
      <c r="E365" s="70"/>
      <c r="F365" s="70"/>
      <c r="G365" s="70"/>
      <c r="H365" s="70"/>
      <c r="I365" s="70"/>
    </row>
    <row r="366">
      <c r="E366" s="70"/>
      <c r="F366" s="70"/>
      <c r="G366" s="70"/>
      <c r="H366" s="70"/>
      <c r="I366" s="70"/>
    </row>
    <row r="367">
      <c r="E367" s="70"/>
      <c r="F367" s="70"/>
      <c r="G367" s="70"/>
      <c r="H367" s="70"/>
      <c r="I367" s="70"/>
    </row>
    <row r="368">
      <c r="E368" s="70"/>
      <c r="F368" s="70"/>
      <c r="G368" s="70"/>
      <c r="H368" s="70"/>
      <c r="I368" s="70"/>
    </row>
    <row r="369">
      <c r="E369" s="70"/>
      <c r="F369" s="70"/>
      <c r="G369" s="70"/>
      <c r="H369" s="70"/>
      <c r="I369" s="70"/>
    </row>
    <row r="370">
      <c r="E370" s="70"/>
      <c r="F370" s="70"/>
      <c r="G370" s="70"/>
      <c r="H370" s="70"/>
      <c r="I370" s="70"/>
    </row>
    <row r="371">
      <c r="E371" s="70"/>
      <c r="F371" s="70"/>
      <c r="G371" s="70"/>
      <c r="H371" s="70"/>
      <c r="I371" s="70"/>
    </row>
    <row r="372">
      <c r="E372" s="70"/>
      <c r="F372" s="70"/>
      <c r="G372" s="70"/>
      <c r="H372" s="70"/>
      <c r="I372" s="70"/>
    </row>
    <row r="373">
      <c r="E373" s="70"/>
      <c r="F373" s="70"/>
      <c r="G373" s="70"/>
      <c r="H373" s="70"/>
      <c r="I373" s="70"/>
    </row>
    <row r="374">
      <c r="E374" s="70"/>
      <c r="F374" s="70"/>
      <c r="G374" s="70"/>
      <c r="H374" s="70"/>
      <c r="I374" s="70"/>
    </row>
    <row r="375">
      <c r="E375" s="70"/>
      <c r="F375" s="70"/>
      <c r="G375" s="70"/>
      <c r="H375" s="70"/>
      <c r="I375" s="70"/>
    </row>
    <row r="376">
      <c r="E376" s="70"/>
      <c r="F376" s="70"/>
      <c r="G376" s="70"/>
      <c r="H376" s="70"/>
      <c r="I376" s="70"/>
    </row>
    <row r="377">
      <c r="E377" s="70"/>
      <c r="F377" s="70"/>
      <c r="G377" s="70"/>
      <c r="H377" s="70"/>
      <c r="I377" s="70"/>
    </row>
    <row r="378">
      <c r="E378" s="70"/>
      <c r="F378" s="70"/>
      <c r="G378" s="70"/>
      <c r="H378" s="70"/>
      <c r="I378" s="70"/>
    </row>
    <row r="379">
      <c r="E379" s="70"/>
      <c r="F379" s="70"/>
      <c r="G379" s="70"/>
      <c r="H379" s="70"/>
      <c r="I379" s="70"/>
    </row>
    <row r="380">
      <c r="E380" s="70"/>
      <c r="F380" s="70"/>
      <c r="G380" s="70"/>
      <c r="H380" s="70"/>
      <c r="I380" s="70"/>
    </row>
    <row r="381">
      <c r="E381" s="70"/>
      <c r="F381" s="70"/>
      <c r="G381" s="70"/>
      <c r="H381" s="70"/>
      <c r="I381" s="70"/>
    </row>
    <row r="382">
      <c r="E382" s="70"/>
      <c r="F382" s="70"/>
      <c r="G382" s="70"/>
      <c r="H382" s="70"/>
      <c r="I382" s="70"/>
    </row>
    <row r="383">
      <c r="E383" s="70"/>
      <c r="F383" s="70"/>
      <c r="G383" s="70"/>
      <c r="H383" s="70"/>
      <c r="I383" s="70"/>
    </row>
    <row r="384">
      <c r="E384" s="70"/>
      <c r="F384" s="70"/>
      <c r="G384" s="70"/>
      <c r="H384" s="70"/>
      <c r="I384" s="70"/>
    </row>
    <row r="385">
      <c r="E385" s="70"/>
      <c r="F385" s="70"/>
      <c r="G385" s="70"/>
      <c r="H385" s="70"/>
      <c r="I385" s="70"/>
    </row>
    <row r="386">
      <c r="E386" s="70"/>
      <c r="F386" s="70"/>
      <c r="G386" s="70"/>
      <c r="H386" s="70"/>
      <c r="I386" s="70"/>
    </row>
    <row r="387">
      <c r="E387" s="70"/>
      <c r="F387" s="70"/>
      <c r="G387" s="70"/>
      <c r="H387" s="70"/>
      <c r="I387" s="70"/>
    </row>
    <row r="388">
      <c r="E388" s="70"/>
      <c r="F388" s="70"/>
      <c r="G388" s="70"/>
      <c r="H388" s="70"/>
      <c r="I388" s="70"/>
    </row>
    <row r="389">
      <c r="E389" s="70"/>
      <c r="F389" s="70"/>
      <c r="G389" s="70"/>
      <c r="H389" s="70"/>
      <c r="I389" s="70"/>
    </row>
    <row r="390">
      <c r="E390" s="70"/>
      <c r="F390" s="70"/>
      <c r="G390" s="70"/>
      <c r="H390" s="70"/>
      <c r="I390" s="70"/>
    </row>
    <row r="391">
      <c r="E391" s="70"/>
      <c r="F391" s="70"/>
      <c r="G391" s="70"/>
      <c r="H391" s="70"/>
      <c r="I391" s="70"/>
    </row>
    <row r="392">
      <c r="E392" s="70"/>
      <c r="F392" s="70"/>
      <c r="G392" s="70"/>
      <c r="H392" s="70"/>
      <c r="I392" s="70"/>
    </row>
    <row r="393">
      <c r="E393" s="70"/>
      <c r="F393" s="70"/>
      <c r="G393" s="70"/>
      <c r="H393" s="70"/>
      <c r="I393" s="70"/>
    </row>
    <row r="394">
      <c r="E394" s="70"/>
      <c r="F394" s="70"/>
      <c r="G394" s="70"/>
      <c r="H394" s="70"/>
      <c r="I394" s="70"/>
    </row>
    <row r="395">
      <c r="E395" s="70"/>
      <c r="F395" s="70"/>
      <c r="G395" s="70"/>
      <c r="H395" s="70"/>
      <c r="I395" s="70"/>
    </row>
    <row r="396">
      <c r="E396" s="70"/>
      <c r="F396" s="70"/>
      <c r="G396" s="70"/>
      <c r="H396" s="70"/>
      <c r="I396" s="70"/>
    </row>
    <row r="397">
      <c r="E397" s="70"/>
      <c r="F397" s="70"/>
      <c r="G397" s="70"/>
      <c r="H397" s="70"/>
      <c r="I397" s="70"/>
    </row>
    <row r="398">
      <c r="E398" s="70"/>
      <c r="F398" s="70"/>
      <c r="G398" s="70"/>
      <c r="H398" s="70"/>
      <c r="I398" s="70"/>
    </row>
    <row r="399">
      <c r="E399" s="70"/>
      <c r="F399" s="70"/>
      <c r="G399" s="70"/>
      <c r="H399" s="70"/>
      <c r="I399" s="70"/>
    </row>
    <row r="400">
      <c r="E400" s="70"/>
      <c r="F400" s="70"/>
      <c r="G400" s="70"/>
      <c r="H400" s="70"/>
      <c r="I400" s="70"/>
    </row>
    <row r="401">
      <c r="E401" s="70"/>
      <c r="F401" s="70"/>
      <c r="G401" s="70"/>
      <c r="H401" s="70"/>
      <c r="I401" s="70"/>
    </row>
    <row r="402">
      <c r="E402" s="70"/>
      <c r="F402" s="70"/>
      <c r="G402" s="70"/>
      <c r="H402" s="70"/>
      <c r="I402" s="70"/>
    </row>
    <row r="403">
      <c r="E403" s="70"/>
      <c r="F403" s="70"/>
      <c r="G403" s="70"/>
      <c r="H403" s="70"/>
      <c r="I403" s="70"/>
    </row>
    <row r="404">
      <c r="E404" s="70"/>
      <c r="F404" s="70"/>
      <c r="G404" s="70"/>
      <c r="H404" s="70"/>
      <c r="I404" s="70"/>
    </row>
    <row r="405">
      <c r="E405" s="70"/>
      <c r="F405" s="70"/>
      <c r="G405" s="70"/>
      <c r="H405" s="70"/>
      <c r="I405" s="70"/>
    </row>
    <row r="406">
      <c r="E406" s="70"/>
      <c r="F406" s="70"/>
      <c r="G406" s="70"/>
      <c r="H406" s="70"/>
      <c r="I406" s="70"/>
    </row>
    <row r="407">
      <c r="E407" s="70"/>
      <c r="F407" s="70"/>
      <c r="G407" s="70"/>
      <c r="H407" s="70"/>
      <c r="I407" s="70"/>
    </row>
    <row r="408">
      <c r="E408" s="70"/>
      <c r="F408" s="70"/>
      <c r="G408" s="70"/>
      <c r="H408" s="70"/>
      <c r="I408" s="70"/>
    </row>
    <row r="409">
      <c r="E409" s="70"/>
      <c r="F409" s="70"/>
      <c r="G409" s="70"/>
      <c r="H409" s="70"/>
      <c r="I409" s="70"/>
    </row>
    <row r="410">
      <c r="E410" s="70"/>
      <c r="F410" s="70"/>
      <c r="G410" s="70"/>
      <c r="H410" s="70"/>
      <c r="I410" s="70"/>
    </row>
    <row r="411">
      <c r="E411" s="70"/>
      <c r="F411" s="70"/>
      <c r="G411" s="70"/>
      <c r="H411" s="70"/>
      <c r="I411" s="70"/>
    </row>
    <row r="412">
      <c r="E412" s="70"/>
      <c r="F412" s="70"/>
      <c r="G412" s="70"/>
      <c r="H412" s="70"/>
      <c r="I412" s="70"/>
    </row>
    <row r="413">
      <c r="E413" s="70"/>
      <c r="F413" s="70"/>
      <c r="G413" s="70"/>
      <c r="H413" s="70"/>
      <c r="I413" s="70"/>
    </row>
    <row r="414">
      <c r="E414" s="70"/>
      <c r="F414" s="70"/>
      <c r="G414" s="70"/>
      <c r="H414" s="70"/>
      <c r="I414" s="70"/>
    </row>
    <row r="415">
      <c r="E415" s="70"/>
      <c r="F415" s="70"/>
      <c r="G415" s="70"/>
      <c r="H415" s="70"/>
      <c r="I415" s="70"/>
    </row>
    <row r="416">
      <c r="E416" s="70"/>
      <c r="F416" s="70"/>
      <c r="G416" s="70"/>
      <c r="H416" s="70"/>
      <c r="I416" s="70"/>
    </row>
    <row r="417">
      <c r="E417" s="70"/>
      <c r="F417" s="70"/>
      <c r="G417" s="70"/>
      <c r="H417" s="70"/>
      <c r="I417" s="70"/>
    </row>
    <row r="418">
      <c r="E418" s="70"/>
      <c r="F418" s="70"/>
      <c r="G418" s="70"/>
      <c r="H418" s="70"/>
      <c r="I418" s="70"/>
    </row>
    <row r="419">
      <c r="E419" s="70"/>
      <c r="F419" s="70"/>
      <c r="G419" s="70"/>
      <c r="H419" s="70"/>
      <c r="I419" s="70"/>
    </row>
    <row r="420">
      <c r="E420" s="70"/>
      <c r="F420" s="70"/>
      <c r="G420" s="70"/>
      <c r="H420" s="70"/>
      <c r="I420" s="70"/>
    </row>
    <row r="421">
      <c r="E421" s="70"/>
      <c r="F421" s="70"/>
      <c r="G421" s="70"/>
      <c r="H421" s="70"/>
      <c r="I421" s="70"/>
    </row>
    <row r="422">
      <c r="E422" s="70"/>
      <c r="F422" s="70"/>
      <c r="G422" s="70"/>
      <c r="H422" s="70"/>
      <c r="I422" s="70"/>
    </row>
    <row r="423">
      <c r="E423" s="70"/>
      <c r="F423" s="70"/>
      <c r="G423" s="70"/>
      <c r="H423" s="70"/>
      <c r="I423" s="70"/>
    </row>
    <row r="424">
      <c r="E424" s="70"/>
      <c r="F424" s="70"/>
      <c r="G424" s="70"/>
      <c r="H424" s="70"/>
      <c r="I424" s="70"/>
    </row>
    <row r="425">
      <c r="E425" s="70"/>
      <c r="F425" s="70"/>
      <c r="G425" s="70"/>
      <c r="H425" s="70"/>
      <c r="I425" s="70"/>
    </row>
    <row r="426">
      <c r="E426" s="70"/>
      <c r="F426" s="70"/>
      <c r="G426" s="70"/>
      <c r="H426" s="70"/>
      <c r="I426" s="70"/>
    </row>
    <row r="427">
      <c r="E427" s="70"/>
      <c r="F427" s="70"/>
      <c r="G427" s="70"/>
      <c r="H427" s="70"/>
      <c r="I427" s="70"/>
    </row>
    <row r="428">
      <c r="E428" s="70"/>
      <c r="F428" s="70"/>
      <c r="G428" s="70"/>
      <c r="H428" s="70"/>
      <c r="I428" s="70"/>
    </row>
    <row r="429">
      <c r="E429" s="70"/>
      <c r="F429" s="70"/>
      <c r="G429" s="70"/>
      <c r="H429" s="70"/>
      <c r="I429" s="70"/>
    </row>
    <row r="430">
      <c r="E430" s="70"/>
      <c r="F430" s="70"/>
      <c r="G430" s="70"/>
      <c r="H430" s="70"/>
      <c r="I430" s="70"/>
    </row>
    <row r="431">
      <c r="E431" s="70"/>
      <c r="F431" s="70"/>
      <c r="G431" s="70"/>
      <c r="H431" s="70"/>
      <c r="I431" s="70"/>
    </row>
    <row r="432">
      <c r="E432" s="70"/>
      <c r="F432" s="70"/>
      <c r="G432" s="70"/>
      <c r="H432" s="70"/>
      <c r="I432" s="70"/>
    </row>
    <row r="433">
      <c r="E433" s="70"/>
      <c r="F433" s="70"/>
      <c r="G433" s="70"/>
      <c r="H433" s="70"/>
      <c r="I433" s="70"/>
    </row>
    <row r="434">
      <c r="E434" s="70"/>
      <c r="F434" s="70"/>
      <c r="G434" s="70"/>
      <c r="H434" s="70"/>
      <c r="I434" s="70"/>
    </row>
    <row r="435">
      <c r="E435" s="70"/>
      <c r="F435" s="70"/>
      <c r="G435" s="70"/>
      <c r="H435" s="70"/>
      <c r="I435" s="70"/>
    </row>
    <row r="436">
      <c r="E436" s="70"/>
      <c r="F436" s="70"/>
      <c r="G436" s="70"/>
      <c r="H436" s="70"/>
      <c r="I436" s="70"/>
    </row>
    <row r="437">
      <c r="E437" s="70"/>
      <c r="F437" s="70"/>
      <c r="G437" s="70"/>
      <c r="H437" s="70"/>
      <c r="I437" s="70"/>
    </row>
    <row r="438">
      <c r="E438" s="70"/>
      <c r="F438" s="70"/>
      <c r="G438" s="70"/>
      <c r="H438" s="70"/>
      <c r="I438" s="70"/>
    </row>
    <row r="439">
      <c r="E439" s="70"/>
      <c r="F439" s="70"/>
      <c r="G439" s="70"/>
      <c r="H439" s="70"/>
      <c r="I439" s="70"/>
    </row>
    <row r="440">
      <c r="E440" s="70"/>
      <c r="F440" s="70"/>
      <c r="G440" s="70"/>
      <c r="H440" s="70"/>
      <c r="I440" s="70"/>
    </row>
    <row r="441">
      <c r="E441" s="70"/>
      <c r="F441" s="70"/>
      <c r="G441" s="70"/>
      <c r="H441" s="70"/>
      <c r="I441" s="70"/>
    </row>
    <row r="442">
      <c r="E442" s="70"/>
      <c r="F442" s="70"/>
      <c r="G442" s="70"/>
      <c r="H442" s="70"/>
      <c r="I442" s="70"/>
    </row>
    <row r="443">
      <c r="E443" s="70"/>
      <c r="F443" s="70"/>
      <c r="G443" s="70"/>
      <c r="H443" s="70"/>
      <c r="I443" s="70"/>
    </row>
    <row r="444">
      <c r="E444" s="70"/>
      <c r="F444" s="70"/>
      <c r="G444" s="70"/>
      <c r="H444" s="70"/>
      <c r="I444" s="70"/>
    </row>
    <row r="445">
      <c r="E445" s="70"/>
      <c r="F445" s="70"/>
      <c r="G445" s="70"/>
      <c r="H445" s="70"/>
      <c r="I445" s="70"/>
    </row>
    <row r="446">
      <c r="E446" s="70"/>
      <c r="F446" s="70"/>
      <c r="G446" s="70"/>
      <c r="H446" s="70"/>
      <c r="I446" s="70"/>
    </row>
    <row r="447">
      <c r="E447" s="70"/>
      <c r="F447" s="70"/>
      <c r="G447" s="70"/>
      <c r="H447" s="70"/>
      <c r="I447" s="70"/>
    </row>
    <row r="448">
      <c r="E448" s="70"/>
      <c r="F448" s="70"/>
      <c r="G448" s="70"/>
      <c r="H448" s="70"/>
      <c r="I448" s="70"/>
    </row>
    <row r="449">
      <c r="E449" s="70"/>
      <c r="F449" s="70"/>
      <c r="G449" s="70"/>
      <c r="H449" s="70"/>
      <c r="I449" s="70"/>
    </row>
    <row r="450">
      <c r="E450" s="70"/>
      <c r="F450" s="70"/>
      <c r="G450" s="70"/>
      <c r="H450" s="70"/>
      <c r="I450" s="70"/>
    </row>
    <row r="451">
      <c r="E451" s="70"/>
      <c r="F451" s="70"/>
      <c r="G451" s="70"/>
      <c r="H451" s="70"/>
      <c r="I451" s="70"/>
    </row>
    <row r="452">
      <c r="E452" s="70"/>
      <c r="F452" s="70"/>
      <c r="G452" s="70"/>
      <c r="H452" s="70"/>
      <c r="I452" s="70"/>
    </row>
    <row r="453">
      <c r="E453" s="70"/>
      <c r="F453" s="70"/>
      <c r="G453" s="70"/>
      <c r="H453" s="70"/>
      <c r="I453" s="70"/>
    </row>
    <row r="454">
      <c r="E454" s="70"/>
      <c r="F454" s="70"/>
      <c r="G454" s="70"/>
      <c r="H454" s="70"/>
      <c r="I454" s="70"/>
    </row>
    <row r="455">
      <c r="E455" s="70"/>
      <c r="F455" s="70"/>
      <c r="G455" s="70"/>
      <c r="H455" s="70"/>
      <c r="I455" s="70"/>
    </row>
    <row r="456">
      <c r="E456" s="70"/>
      <c r="F456" s="70"/>
      <c r="G456" s="70"/>
      <c r="H456" s="70"/>
      <c r="I456" s="70"/>
    </row>
    <row r="457">
      <c r="E457" s="70"/>
      <c r="F457" s="70"/>
      <c r="G457" s="70"/>
      <c r="H457" s="70"/>
      <c r="I457" s="70"/>
    </row>
    <row r="458">
      <c r="E458" s="70"/>
      <c r="F458" s="70"/>
      <c r="G458" s="70"/>
      <c r="H458" s="70"/>
      <c r="I458" s="70"/>
    </row>
    <row r="459">
      <c r="E459" s="70"/>
      <c r="F459" s="70"/>
      <c r="G459" s="70"/>
      <c r="H459" s="70"/>
      <c r="I459" s="70"/>
    </row>
    <row r="460">
      <c r="E460" s="70"/>
      <c r="F460" s="70"/>
      <c r="G460" s="70"/>
      <c r="H460" s="70"/>
      <c r="I460" s="70"/>
    </row>
    <row r="461">
      <c r="E461" s="70"/>
      <c r="F461" s="70"/>
      <c r="G461" s="70"/>
      <c r="H461" s="70"/>
      <c r="I461" s="70"/>
    </row>
    <row r="462">
      <c r="E462" s="70"/>
      <c r="F462" s="70"/>
      <c r="G462" s="70"/>
      <c r="H462" s="70"/>
      <c r="I462" s="70"/>
    </row>
    <row r="463">
      <c r="E463" s="70"/>
      <c r="F463" s="70"/>
      <c r="G463" s="70"/>
      <c r="H463" s="70"/>
      <c r="I463" s="70"/>
    </row>
    <row r="464">
      <c r="E464" s="70"/>
      <c r="F464" s="70"/>
      <c r="G464" s="70"/>
      <c r="H464" s="70"/>
      <c r="I464" s="70"/>
    </row>
    <row r="465">
      <c r="E465" s="70"/>
      <c r="F465" s="70"/>
      <c r="G465" s="70"/>
      <c r="H465" s="70"/>
      <c r="I465" s="70"/>
    </row>
    <row r="466">
      <c r="E466" s="70"/>
      <c r="F466" s="70"/>
      <c r="G466" s="70"/>
      <c r="H466" s="70"/>
      <c r="I466" s="70"/>
    </row>
    <row r="467">
      <c r="E467" s="70"/>
      <c r="F467" s="70"/>
      <c r="G467" s="70"/>
      <c r="H467" s="70"/>
      <c r="I467" s="70"/>
    </row>
    <row r="468">
      <c r="E468" s="70"/>
      <c r="F468" s="70"/>
      <c r="G468" s="70"/>
      <c r="H468" s="70"/>
      <c r="I468" s="70"/>
    </row>
    <row r="469">
      <c r="E469" s="70"/>
      <c r="F469" s="70"/>
      <c r="G469" s="70"/>
      <c r="H469" s="70"/>
      <c r="I469" s="70"/>
    </row>
    <row r="470">
      <c r="E470" s="70"/>
      <c r="F470" s="70"/>
      <c r="G470" s="70"/>
      <c r="H470" s="70"/>
      <c r="I470" s="70"/>
    </row>
    <row r="471">
      <c r="E471" s="70"/>
      <c r="F471" s="70"/>
      <c r="G471" s="70"/>
      <c r="H471" s="70"/>
      <c r="I471" s="70"/>
    </row>
    <row r="472">
      <c r="E472" s="70"/>
      <c r="F472" s="70"/>
      <c r="G472" s="70"/>
      <c r="H472" s="70"/>
      <c r="I472" s="70"/>
    </row>
    <row r="473">
      <c r="E473" s="70"/>
      <c r="F473" s="70"/>
      <c r="G473" s="70"/>
      <c r="H473" s="70"/>
      <c r="I473" s="70"/>
    </row>
    <row r="474">
      <c r="E474" s="70"/>
      <c r="F474" s="70"/>
      <c r="G474" s="70"/>
      <c r="H474" s="70"/>
      <c r="I474" s="70"/>
    </row>
    <row r="475">
      <c r="E475" s="70"/>
      <c r="F475" s="70"/>
      <c r="G475" s="70"/>
      <c r="H475" s="70"/>
      <c r="I475" s="70"/>
    </row>
    <row r="476">
      <c r="E476" s="70"/>
      <c r="F476" s="70"/>
      <c r="G476" s="70"/>
      <c r="H476" s="70"/>
      <c r="I476" s="70"/>
    </row>
    <row r="477">
      <c r="E477" s="70"/>
      <c r="F477" s="70"/>
      <c r="G477" s="70"/>
      <c r="H477" s="70"/>
      <c r="I477" s="70"/>
    </row>
    <row r="478">
      <c r="E478" s="70"/>
      <c r="F478" s="70"/>
      <c r="G478" s="70"/>
      <c r="H478" s="70"/>
      <c r="I478" s="70"/>
    </row>
    <row r="479">
      <c r="E479" s="70"/>
      <c r="F479" s="70"/>
      <c r="G479" s="70"/>
      <c r="H479" s="70"/>
      <c r="I479" s="70"/>
    </row>
    <row r="480">
      <c r="E480" s="70"/>
      <c r="F480" s="70"/>
      <c r="G480" s="70"/>
      <c r="H480" s="70"/>
      <c r="I480" s="70"/>
    </row>
    <row r="481">
      <c r="E481" s="70"/>
      <c r="F481" s="70"/>
      <c r="G481" s="70"/>
      <c r="H481" s="70"/>
      <c r="I481" s="70"/>
    </row>
    <row r="482">
      <c r="E482" s="70"/>
      <c r="F482" s="70"/>
      <c r="G482" s="70"/>
      <c r="H482" s="70"/>
      <c r="I482" s="70"/>
    </row>
    <row r="483">
      <c r="E483" s="70"/>
      <c r="F483" s="70"/>
      <c r="G483" s="70"/>
      <c r="H483" s="70"/>
      <c r="I483" s="70"/>
    </row>
    <row r="484">
      <c r="E484" s="70"/>
      <c r="F484" s="70"/>
      <c r="G484" s="70"/>
      <c r="H484" s="70"/>
      <c r="I484" s="70"/>
    </row>
    <row r="485">
      <c r="E485" s="70"/>
      <c r="F485" s="70"/>
      <c r="G485" s="70"/>
      <c r="H485" s="70"/>
      <c r="I485" s="70"/>
    </row>
    <row r="486">
      <c r="E486" s="70"/>
      <c r="F486" s="70"/>
      <c r="G486" s="70"/>
      <c r="H486" s="70"/>
      <c r="I486" s="70"/>
    </row>
    <row r="487">
      <c r="E487" s="70"/>
      <c r="F487" s="70"/>
      <c r="G487" s="70"/>
      <c r="H487" s="70"/>
      <c r="I487" s="70"/>
    </row>
    <row r="488">
      <c r="E488" s="70"/>
      <c r="F488" s="70"/>
      <c r="G488" s="70"/>
      <c r="H488" s="70"/>
      <c r="I488" s="70"/>
    </row>
    <row r="489">
      <c r="E489" s="70"/>
      <c r="F489" s="70"/>
      <c r="G489" s="70"/>
      <c r="H489" s="70"/>
      <c r="I489" s="70"/>
    </row>
    <row r="490">
      <c r="E490" s="70"/>
      <c r="F490" s="70"/>
      <c r="G490" s="70"/>
      <c r="H490" s="70"/>
      <c r="I490" s="70"/>
    </row>
    <row r="491">
      <c r="E491" s="70"/>
      <c r="F491" s="70"/>
      <c r="G491" s="70"/>
      <c r="H491" s="70"/>
      <c r="I491" s="70"/>
    </row>
    <row r="492">
      <c r="E492" s="70"/>
      <c r="F492" s="70"/>
      <c r="G492" s="70"/>
      <c r="H492" s="70"/>
      <c r="I492" s="70"/>
    </row>
    <row r="493">
      <c r="E493" s="70"/>
      <c r="F493" s="70"/>
      <c r="G493" s="70"/>
      <c r="H493" s="70"/>
      <c r="I493" s="70"/>
    </row>
    <row r="494">
      <c r="E494" s="70"/>
      <c r="F494" s="70"/>
      <c r="G494" s="70"/>
      <c r="H494" s="70"/>
      <c r="I494" s="70"/>
    </row>
    <row r="495">
      <c r="E495" s="70"/>
      <c r="F495" s="70"/>
      <c r="G495" s="70"/>
      <c r="H495" s="70"/>
      <c r="I495" s="70"/>
    </row>
    <row r="496">
      <c r="E496" s="70"/>
      <c r="F496" s="70"/>
      <c r="G496" s="70"/>
      <c r="H496" s="70"/>
      <c r="I496" s="70"/>
    </row>
    <row r="497">
      <c r="E497" s="70"/>
      <c r="F497" s="70"/>
      <c r="G497" s="70"/>
      <c r="H497" s="70"/>
      <c r="I497" s="70"/>
    </row>
    <row r="498">
      <c r="E498" s="70"/>
      <c r="F498" s="70"/>
      <c r="G498" s="70"/>
      <c r="H498" s="70"/>
      <c r="I498" s="70"/>
    </row>
    <row r="499">
      <c r="E499" s="70"/>
      <c r="F499" s="70"/>
      <c r="G499" s="70"/>
      <c r="H499" s="70"/>
      <c r="I499" s="70"/>
    </row>
    <row r="500">
      <c r="E500" s="70"/>
      <c r="F500" s="70"/>
      <c r="G500" s="70"/>
      <c r="H500" s="70"/>
      <c r="I500" s="70"/>
    </row>
    <row r="501">
      <c r="E501" s="70"/>
      <c r="F501" s="70"/>
      <c r="G501" s="70"/>
      <c r="H501" s="70"/>
      <c r="I501" s="70"/>
    </row>
    <row r="502">
      <c r="E502" s="70"/>
      <c r="F502" s="70"/>
      <c r="G502" s="70"/>
      <c r="H502" s="70"/>
      <c r="I502" s="70"/>
    </row>
    <row r="503">
      <c r="E503" s="70"/>
      <c r="F503" s="70"/>
      <c r="G503" s="70"/>
      <c r="H503" s="70"/>
      <c r="I503" s="70"/>
    </row>
    <row r="504">
      <c r="E504" s="70"/>
      <c r="F504" s="70"/>
      <c r="G504" s="70"/>
      <c r="H504" s="70"/>
      <c r="I504" s="70"/>
    </row>
    <row r="505">
      <c r="E505" s="70"/>
      <c r="F505" s="70"/>
      <c r="G505" s="70"/>
      <c r="H505" s="70"/>
      <c r="I505" s="70"/>
    </row>
    <row r="506">
      <c r="E506" s="70"/>
      <c r="F506" s="70"/>
      <c r="G506" s="70"/>
      <c r="H506" s="70"/>
      <c r="I506" s="70"/>
    </row>
    <row r="507">
      <c r="E507" s="70"/>
      <c r="F507" s="70"/>
      <c r="G507" s="70"/>
      <c r="H507" s="70"/>
      <c r="I507" s="70"/>
    </row>
    <row r="508">
      <c r="E508" s="70"/>
      <c r="F508" s="70"/>
      <c r="G508" s="70"/>
      <c r="H508" s="70"/>
      <c r="I508" s="70"/>
    </row>
    <row r="509">
      <c r="E509" s="70"/>
      <c r="F509" s="70"/>
      <c r="G509" s="70"/>
      <c r="H509" s="70"/>
      <c r="I509" s="70"/>
    </row>
    <row r="510">
      <c r="E510" s="70"/>
      <c r="F510" s="70"/>
      <c r="G510" s="70"/>
      <c r="H510" s="70"/>
      <c r="I510" s="70"/>
    </row>
    <row r="511">
      <c r="E511" s="70"/>
      <c r="F511" s="70"/>
      <c r="G511" s="70"/>
      <c r="H511" s="70"/>
      <c r="I511" s="70"/>
    </row>
    <row r="512">
      <c r="E512" s="70"/>
      <c r="F512" s="70"/>
      <c r="G512" s="70"/>
      <c r="H512" s="70"/>
      <c r="I512" s="70"/>
    </row>
    <row r="513">
      <c r="E513" s="70"/>
      <c r="F513" s="70"/>
      <c r="G513" s="70"/>
      <c r="H513" s="70"/>
      <c r="I513" s="70"/>
    </row>
    <row r="514">
      <c r="E514" s="70"/>
      <c r="F514" s="70"/>
      <c r="G514" s="70"/>
      <c r="H514" s="70"/>
      <c r="I514" s="70"/>
    </row>
    <row r="515">
      <c r="E515" s="70"/>
      <c r="F515" s="70"/>
      <c r="G515" s="70"/>
      <c r="H515" s="70"/>
      <c r="I515" s="70"/>
    </row>
    <row r="516">
      <c r="E516" s="70"/>
      <c r="F516" s="70"/>
      <c r="G516" s="70"/>
      <c r="H516" s="70"/>
      <c r="I516" s="70"/>
    </row>
    <row r="517">
      <c r="E517" s="70"/>
      <c r="F517" s="70"/>
      <c r="G517" s="70"/>
      <c r="H517" s="70"/>
      <c r="I517" s="70"/>
    </row>
    <row r="518">
      <c r="E518" s="70"/>
      <c r="F518" s="70"/>
      <c r="G518" s="70"/>
      <c r="H518" s="70"/>
      <c r="I518" s="70"/>
    </row>
    <row r="519">
      <c r="E519" s="70"/>
      <c r="F519" s="70"/>
      <c r="G519" s="70"/>
      <c r="H519" s="70"/>
      <c r="I519" s="70"/>
    </row>
    <row r="520">
      <c r="E520" s="70"/>
      <c r="F520" s="70"/>
      <c r="G520" s="70"/>
      <c r="H520" s="70"/>
      <c r="I520" s="70"/>
    </row>
    <row r="521">
      <c r="E521" s="70"/>
      <c r="F521" s="70"/>
      <c r="G521" s="70"/>
      <c r="H521" s="70"/>
      <c r="I521" s="70"/>
    </row>
    <row r="522">
      <c r="E522" s="70"/>
      <c r="F522" s="70"/>
      <c r="G522" s="70"/>
      <c r="H522" s="70"/>
      <c r="I522" s="70"/>
    </row>
    <row r="523">
      <c r="E523" s="70"/>
      <c r="F523" s="70"/>
      <c r="G523" s="70"/>
      <c r="H523" s="70"/>
      <c r="I523" s="70"/>
    </row>
    <row r="524">
      <c r="E524" s="70"/>
      <c r="F524" s="70"/>
      <c r="G524" s="70"/>
      <c r="H524" s="70"/>
      <c r="I524" s="70"/>
    </row>
    <row r="525">
      <c r="E525" s="70"/>
      <c r="F525" s="70"/>
      <c r="G525" s="70"/>
      <c r="H525" s="70"/>
      <c r="I525" s="70"/>
    </row>
    <row r="526">
      <c r="E526" s="70"/>
      <c r="F526" s="70"/>
      <c r="G526" s="70"/>
      <c r="H526" s="70"/>
      <c r="I526" s="70"/>
    </row>
    <row r="527">
      <c r="E527" s="70"/>
      <c r="F527" s="70"/>
      <c r="G527" s="70"/>
      <c r="H527" s="70"/>
      <c r="I527" s="70"/>
    </row>
    <row r="528">
      <c r="E528" s="70"/>
      <c r="F528" s="70"/>
      <c r="G528" s="70"/>
      <c r="H528" s="70"/>
      <c r="I528" s="70"/>
    </row>
    <row r="529">
      <c r="E529" s="70"/>
      <c r="F529" s="70"/>
      <c r="G529" s="70"/>
      <c r="H529" s="70"/>
      <c r="I529" s="70"/>
    </row>
    <row r="530">
      <c r="E530" s="70"/>
      <c r="F530" s="70"/>
      <c r="G530" s="70"/>
      <c r="H530" s="70"/>
      <c r="I530" s="70"/>
    </row>
    <row r="531">
      <c r="E531" s="70"/>
      <c r="F531" s="70"/>
      <c r="G531" s="70"/>
      <c r="H531" s="70"/>
      <c r="I531" s="70"/>
    </row>
    <row r="532">
      <c r="E532" s="70"/>
      <c r="F532" s="70"/>
      <c r="G532" s="70"/>
      <c r="H532" s="70"/>
      <c r="I532" s="70"/>
    </row>
    <row r="533">
      <c r="E533" s="70"/>
      <c r="F533" s="70"/>
      <c r="G533" s="70"/>
      <c r="H533" s="70"/>
      <c r="I533" s="70"/>
    </row>
    <row r="534">
      <c r="E534" s="70"/>
      <c r="F534" s="70"/>
      <c r="G534" s="70"/>
      <c r="H534" s="70"/>
      <c r="I534" s="70"/>
    </row>
    <row r="535">
      <c r="E535" s="70"/>
      <c r="F535" s="70"/>
      <c r="G535" s="70"/>
      <c r="H535" s="70"/>
      <c r="I535" s="70"/>
    </row>
    <row r="536">
      <c r="E536" s="70"/>
      <c r="F536" s="70"/>
      <c r="G536" s="70"/>
      <c r="H536" s="70"/>
      <c r="I536" s="70"/>
    </row>
    <row r="537">
      <c r="E537" s="70"/>
      <c r="F537" s="70"/>
      <c r="G537" s="70"/>
      <c r="H537" s="70"/>
      <c r="I537" s="70"/>
    </row>
    <row r="538">
      <c r="E538" s="70"/>
      <c r="F538" s="70"/>
      <c r="G538" s="70"/>
      <c r="H538" s="70"/>
      <c r="I538" s="70"/>
    </row>
    <row r="539">
      <c r="E539" s="70"/>
      <c r="F539" s="70"/>
      <c r="G539" s="70"/>
      <c r="H539" s="70"/>
      <c r="I539" s="70"/>
    </row>
    <row r="540">
      <c r="E540" s="70"/>
      <c r="F540" s="70"/>
      <c r="G540" s="70"/>
      <c r="H540" s="70"/>
      <c r="I540" s="70"/>
    </row>
    <row r="541">
      <c r="E541" s="70"/>
      <c r="F541" s="70"/>
      <c r="G541" s="70"/>
      <c r="H541" s="70"/>
      <c r="I541" s="70"/>
    </row>
    <row r="542">
      <c r="E542" s="70"/>
      <c r="F542" s="70"/>
      <c r="G542" s="70"/>
      <c r="H542" s="70"/>
      <c r="I542" s="70"/>
    </row>
    <row r="543">
      <c r="E543" s="70"/>
      <c r="F543" s="70"/>
      <c r="G543" s="70"/>
      <c r="H543" s="70"/>
      <c r="I543" s="70"/>
    </row>
    <row r="544">
      <c r="E544" s="70"/>
      <c r="F544" s="70"/>
      <c r="G544" s="70"/>
      <c r="H544" s="70"/>
      <c r="I544" s="70"/>
    </row>
    <row r="545">
      <c r="E545" s="70"/>
      <c r="F545" s="70"/>
      <c r="G545" s="70"/>
      <c r="H545" s="70"/>
      <c r="I545" s="70"/>
    </row>
    <row r="546">
      <c r="E546" s="70"/>
      <c r="F546" s="70"/>
      <c r="G546" s="70"/>
      <c r="H546" s="70"/>
      <c r="I546" s="70"/>
    </row>
    <row r="547">
      <c r="E547" s="70"/>
      <c r="F547" s="70"/>
      <c r="G547" s="70"/>
      <c r="H547" s="70"/>
      <c r="I547" s="70"/>
    </row>
    <row r="548">
      <c r="E548" s="70"/>
      <c r="F548" s="70"/>
      <c r="G548" s="70"/>
      <c r="H548" s="70"/>
      <c r="I548" s="70"/>
    </row>
    <row r="549">
      <c r="E549" s="70"/>
      <c r="F549" s="70"/>
      <c r="G549" s="70"/>
      <c r="H549" s="70"/>
      <c r="I549" s="70"/>
    </row>
    <row r="550">
      <c r="E550" s="70"/>
      <c r="F550" s="70"/>
      <c r="G550" s="70"/>
      <c r="H550" s="70"/>
      <c r="I550" s="70"/>
    </row>
    <row r="551">
      <c r="E551" s="70"/>
      <c r="F551" s="70"/>
      <c r="G551" s="70"/>
      <c r="H551" s="70"/>
      <c r="I551" s="70"/>
    </row>
    <row r="552">
      <c r="E552" s="70"/>
      <c r="F552" s="70"/>
      <c r="G552" s="70"/>
      <c r="H552" s="70"/>
      <c r="I552" s="70"/>
    </row>
    <row r="553">
      <c r="E553" s="70"/>
      <c r="F553" s="70"/>
      <c r="G553" s="70"/>
      <c r="H553" s="70"/>
      <c r="I553" s="70"/>
    </row>
    <row r="554">
      <c r="E554" s="70"/>
      <c r="F554" s="70"/>
      <c r="G554" s="70"/>
      <c r="H554" s="70"/>
      <c r="I554" s="70"/>
    </row>
    <row r="555">
      <c r="E555" s="70"/>
      <c r="F555" s="70"/>
      <c r="G555" s="70"/>
      <c r="H555" s="70"/>
      <c r="I555" s="70"/>
    </row>
    <row r="556">
      <c r="E556" s="70"/>
      <c r="F556" s="70"/>
      <c r="G556" s="70"/>
      <c r="H556" s="70"/>
      <c r="I556" s="70"/>
    </row>
    <row r="557">
      <c r="E557" s="70"/>
      <c r="F557" s="70"/>
      <c r="G557" s="70"/>
      <c r="H557" s="70"/>
      <c r="I557" s="70"/>
    </row>
    <row r="558">
      <c r="E558" s="70"/>
      <c r="F558" s="70"/>
      <c r="G558" s="70"/>
      <c r="H558" s="70"/>
      <c r="I558" s="70"/>
    </row>
    <row r="559">
      <c r="E559" s="70"/>
      <c r="F559" s="70"/>
      <c r="G559" s="70"/>
      <c r="H559" s="70"/>
      <c r="I559" s="70"/>
    </row>
    <row r="560">
      <c r="E560" s="70"/>
      <c r="F560" s="70"/>
      <c r="G560" s="70"/>
      <c r="H560" s="70"/>
      <c r="I560" s="70"/>
    </row>
    <row r="561">
      <c r="E561" s="70"/>
      <c r="F561" s="70"/>
      <c r="G561" s="70"/>
      <c r="H561" s="70"/>
      <c r="I561" s="70"/>
    </row>
    <row r="562">
      <c r="E562" s="70"/>
      <c r="F562" s="70"/>
      <c r="G562" s="70"/>
      <c r="H562" s="70"/>
      <c r="I562" s="70"/>
    </row>
    <row r="563">
      <c r="E563" s="70"/>
      <c r="F563" s="70"/>
      <c r="G563" s="70"/>
      <c r="H563" s="70"/>
      <c r="I563" s="70"/>
    </row>
    <row r="564">
      <c r="E564" s="70"/>
      <c r="F564" s="70"/>
      <c r="G564" s="70"/>
      <c r="H564" s="70"/>
      <c r="I564" s="70"/>
    </row>
    <row r="565">
      <c r="E565" s="70"/>
      <c r="F565" s="70"/>
      <c r="G565" s="70"/>
      <c r="H565" s="70"/>
      <c r="I565" s="70"/>
    </row>
    <row r="566">
      <c r="E566" s="70"/>
      <c r="F566" s="70"/>
      <c r="G566" s="70"/>
      <c r="H566" s="70"/>
      <c r="I566" s="70"/>
    </row>
    <row r="567">
      <c r="E567" s="70"/>
      <c r="F567" s="70"/>
      <c r="G567" s="70"/>
      <c r="H567" s="70"/>
      <c r="I567" s="70"/>
    </row>
    <row r="568">
      <c r="E568" s="70"/>
      <c r="F568" s="70"/>
      <c r="G568" s="70"/>
      <c r="H568" s="70"/>
      <c r="I568" s="70"/>
    </row>
    <row r="569">
      <c r="E569" s="70"/>
      <c r="F569" s="70"/>
      <c r="G569" s="70"/>
      <c r="H569" s="70"/>
      <c r="I569" s="70"/>
    </row>
    <row r="570">
      <c r="E570" s="70"/>
      <c r="F570" s="70"/>
      <c r="G570" s="70"/>
      <c r="H570" s="70"/>
      <c r="I570" s="70"/>
    </row>
    <row r="571">
      <c r="E571" s="70"/>
      <c r="F571" s="70"/>
      <c r="G571" s="70"/>
      <c r="H571" s="70"/>
      <c r="I571" s="70"/>
    </row>
    <row r="572">
      <c r="E572" s="70"/>
      <c r="F572" s="70"/>
      <c r="G572" s="70"/>
      <c r="H572" s="70"/>
      <c r="I572" s="70"/>
    </row>
    <row r="573">
      <c r="E573" s="70"/>
      <c r="F573" s="70"/>
      <c r="G573" s="70"/>
      <c r="H573" s="70"/>
      <c r="I573" s="70"/>
    </row>
    <row r="574">
      <c r="E574" s="70"/>
      <c r="F574" s="70"/>
      <c r="G574" s="70"/>
      <c r="H574" s="70"/>
      <c r="I574" s="70"/>
    </row>
    <row r="575">
      <c r="E575" s="70"/>
      <c r="F575" s="70"/>
      <c r="G575" s="70"/>
      <c r="H575" s="70"/>
      <c r="I575" s="70"/>
    </row>
    <row r="576">
      <c r="E576" s="70"/>
      <c r="F576" s="70"/>
      <c r="G576" s="70"/>
      <c r="H576" s="70"/>
      <c r="I576" s="70"/>
    </row>
    <row r="577">
      <c r="E577" s="70"/>
      <c r="F577" s="70"/>
      <c r="G577" s="70"/>
      <c r="H577" s="70"/>
      <c r="I577" s="70"/>
    </row>
    <row r="578">
      <c r="E578" s="70"/>
      <c r="F578" s="70"/>
      <c r="G578" s="70"/>
      <c r="H578" s="70"/>
      <c r="I578" s="70"/>
    </row>
    <row r="579">
      <c r="E579" s="70"/>
      <c r="F579" s="70"/>
      <c r="G579" s="70"/>
      <c r="H579" s="70"/>
      <c r="I579" s="70"/>
    </row>
    <row r="580">
      <c r="E580" s="70"/>
      <c r="F580" s="70"/>
      <c r="G580" s="70"/>
      <c r="H580" s="70"/>
      <c r="I580" s="70"/>
    </row>
    <row r="581">
      <c r="E581" s="70"/>
      <c r="F581" s="70"/>
      <c r="G581" s="70"/>
      <c r="H581" s="70"/>
      <c r="I581" s="70"/>
    </row>
    <row r="582">
      <c r="E582" s="70"/>
      <c r="F582" s="70"/>
      <c r="G582" s="70"/>
      <c r="H582" s="70"/>
      <c r="I582" s="70"/>
    </row>
    <row r="583">
      <c r="E583" s="70"/>
      <c r="F583" s="70"/>
      <c r="G583" s="70"/>
      <c r="H583" s="70"/>
      <c r="I583" s="70"/>
    </row>
    <row r="584">
      <c r="E584" s="70"/>
      <c r="F584" s="70"/>
      <c r="G584" s="70"/>
      <c r="H584" s="70"/>
      <c r="I584" s="70"/>
    </row>
    <row r="585">
      <c r="E585" s="70"/>
      <c r="F585" s="70"/>
      <c r="G585" s="70"/>
      <c r="H585" s="70"/>
      <c r="I585" s="70"/>
    </row>
    <row r="586">
      <c r="E586" s="70"/>
      <c r="F586" s="70"/>
      <c r="G586" s="70"/>
      <c r="H586" s="70"/>
      <c r="I586" s="70"/>
    </row>
    <row r="587">
      <c r="E587" s="70"/>
      <c r="F587" s="70"/>
      <c r="G587" s="70"/>
      <c r="H587" s="70"/>
      <c r="I587" s="70"/>
    </row>
    <row r="588">
      <c r="E588" s="70"/>
      <c r="F588" s="70"/>
      <c r="G588" s="70"/>
      <c r="H588" s="70"/>
      <c r="I588" s="70"/>
    </row>
    <row r="589">
      <c r="E589" s="70"/>
      <c r="F589" s="70"/>
      <c r="G589" s="70"/>
      <c r="H589" s="70"/>
      <c r="I589" s="70"/>
    </row>
    <row r="590">
      <c r="E590" s="70"/>
      <c r="F590" s="70"/>
      <c r="G590" s="70"/>
      <c r="H590" s="70"/>
      <c r="I590" s="70"/>
    </row>
    <row r="591">
      <c r="E591" s="70"/>
      <c r="F591" s="70"/>
      <c r="G591" s="70"/>
      <c r="H591" s="70"/>
      <c r="I591" s="70"/>
    </row>
    <row r="592">
      <c r="E592" s="70"/>
      <c r="F592" s="70"/>
      <c r="G592" s="70"/>
      <c r="H592" s="70"/>
      <c r="I592" s="70"/>
    </row>
    <row r="593">
      <c r="E593" s="70"/>
      <c r="F593" s="70"/>
      <c r="G593" s="70"/>
      <c r="H593" s="70"/>
      <c r="I593" s="70"/>
    </row>
    <row r="594">
      <c r="E594" s="70"/>
      <c r="F594" s="70"/>
      <c r="G594" s="70"/>
      <c r="H594" s="70"/>
      <c r="I594" s="70"/>
    </row>
    <row r="595">
      <c r="E595" s="70"/>
      <c r="F595" s="70"/>
      <c r="G595" s="70"/>
      <c r="H595" s="70"/>
      <c r="I595" s="70"/>
    </row>
    <row r="596">
      <c r="E596" s="70"/>
      <c r="F596" s="70"/>
      <c r="G596" s="70"/>
      <c r="H596" s="70"/>
      <c r="I596" s="70"/>
    </row>
    <row r="597">
      <c r="E597" s="70"/>
      <c r="F597" s="70"/>
      <c r="G597" s="70"/>
      <c r="H597" s="70"/>
      <c r="I597" s="70"/>
    </row>
    <row r="598">
      <c r="E598" s="70"/>
      <c r="F598" s="70"/>
      <c r="G598" s="70"/>
      <c r="H598" s="70"/>
      <c r="I598" s="70"/>
    </row>
    <row r="599">
      <c r="E599" s="70"/>
      <c r="F599" s="70"/>
      <c r="G599" s="70"/>
      <c r="H599" s="70"/>
      <c r="I599" s="70"/>
    </row>
    <row r="600">
      <c r="E600" s="70"/>
      <c r="F600" s="70"/>
      <c r="G600" s="70"/>
      <c r="H600" s="70"/>
      <c r="I600" s="70"/>
    </row>
    <row r="601">
      <c r="E601" s="70"/>
      <c r="F601" s="70"/>
      <c r="G601" s="70"/>
      <c r="H601" s="70"/>
      <c r="I601" s="70"/>
    </row>
    <row r="602">
      <c r="E602" s="70"/>
      <c r="F602" s="70"/>
      <c r="G602" s="70"/>
      <c r="H602" s="70"/>
      <c r="I602" s="70"/>
    </row>
    <row r="603">
      <c r="E603" s="70"/>
      <c r="F603" s="70"/>
      <c r="G603" s="70"/>
      <c r="H603" s="70"/>
      <c r="I603" s="70"/>
    </row>
    <row r="604">
      <c r="E604" s="70"/>
      <c r="F604" s="70"/>
      <c r="G604" s="70"/>
      <c r="H604" s="70"/>
      <c r="I604" s="70"/>
    </row>
    <row r="605">
      <c r="E605" s="70"/>
      <c r="F605" s="70"/>
      <c r="G605" s="70"/>
      <c r="H605" s="70"/>
      <c r="I605" s="70"/>
    </row>
    <row r="606">
      <c r="E606" s="70"/>
      <c r="F606" s="70"/>
      <c r="G606" s="70"/>
      <c r="H606" s="70"/>
      <c r="I606" s="70"/>
    </row>
    <row r="607">
      <c r="E607" s="70"/>
      <c r="F607" s="70"/>
      <c r="G607" s="70"/>
      <c r="H607" s="70"/>
      <c r="I607" s="70"/>
    </row>
    <row r="608">
      <c r="E608" s="70"/>
      <c r="F608" s="70"/>
      <c r="G608" s="70"/>
      <c r="H608" s="70"/>
      <c r="I608" s="70"/>
    </row>
    <row r="609">
      <c r="E609" s="70"/>
      <c r="F609" s="70"/>
      <c r="G609" s="70"/>
      <c r="H609" s="70"/>
      <c r="I609" s="70"/>
    </row>
    <row r="610">
      <c r="E610" s="70"/>
      <c r="F610" s="70"/>
      <c r="G610" s="70"/>
      <c r="H610" s="70"/>
      <c r="I610" s="70"/>
    </row>
    <row r="611">
      <c r="E611" s="70"/>
      <c r="F611" s="70"/>
      <c r="G611" s="70"/>
      <c r="H611" s="70"/>
      <c r="I611" s="70"/>
    </row>
    <row r="612">
      <c r="E612" s="70"/>
      <c r="F612" s="70"/>
      <c r="G612" s="70"/>
      <c r="H612" s="70"/>
      <c r="I612" s="70"/>
    </row>
    <row r="613">
      <c r="E613" s="70"/>
      <c r="F613" s="70"/>
      <c r="G613" s="70"/>
      <c r="H613" s="70"/>
      <c r="I613" s="70"/>
    </row>
    <row r="614">
      <c r="E614" s="70"/>
      <c r="F614" s="70"/>
      <c r="G614" s="70"/>
      <c r="H614" s="70"/>
      <c r="I614" s="70"/>
    </row>
    <row r="615">
      <c r="E615" s="70"/>
      <c r="F615" s="70"/>
      <c r="G615" s="70"/>
      <c r="H615" s="70"/>
      <c r="I615" s="70"/>
    </row>
    <row r="616">
      <c r="E616" s="70"/>
      <c r="F616" s="70"/>
      <c r="G616" s="70"/>
      <c r="H616" s="70"/>
      <c r="I616" s="70"/>
    </row>
    <row r="617">
      <c r="E617" s="70"/>
      <c r="F617" s="70"/>
      <c r="G617" s="70"/>
      <c r="H617" s="70"/>
      <c r="I617" s="70"/>
    </row>
    <row r="618">
      <c r="E618" s="70"/>
      <c r="F618" s="70"/>
      <c r="G618" s="70"/>
      <c r="H618" s="70"/>
      <c r="I618" s="70"/>
    </row>
    <row r="619">
      <c r="E619" s="70"/>
      <c r="F619" s="70"/>
      <c r="G619" s="70"/>
      <c r="H619" s="70"/>
      <c r="I619" s="70"/>
    </row>
    <row r="620">
      <c r="E620" s="70"/>
      <c r="F620" s="70"/>
      <c r="G620" s="70"/>
      <c r="H620" s="70"/>
      <c r="I620" s="70"/>
    </row>
    <row r="621">
      <c r="E621" s="70"/>
      <c r="F621" s="70"/>
      <c r="G621" s="70"/>
      <c r="H621" s="70"/>
      <c r="I621" s="70"/>
    </row>
    <row r="622">
      <c r="E622" s="70"/>
      <c r="F622" s="70"/>
      <c r="G622" s="70"/>
      <c r="H622" s="70"/>
      <c r="I622" s="70"/>
    </row>
    <row r="623">
      <c r="E623" s="70"/>
      <c r="F623" s="70"/>
      <c r="G623" s="70"/>
      <c r="H623" s="70"/>
      <c r="I623" s="70"/>
    </row>
    <row r="624">
      <c r="E624" s="70"/>
      <c r="F624" s="70"/>
      <c r="G624" s="70"/>
      <c r="H624" s="70"/>
      <c r="I624" s="70"/>
    </row>
    <row r="625">
      <c r="E625" s="70"/>
      <c r="F625" s="70"/>
      <c r="G625" s="70"/>
      <c r="H625" s="70"/>
      <c r="I625" s="70"/>
    </row>
    <row r="626">
      <c r="E626" s="70"/>
      <c r="F626" s="70"/>
      <c r="G626" s="70"/>
      <c r="H626" s="70"/>
      <c r="I626" s="70"/>
    </row>
    <row r="627">
      <c r="E627" s="70"/>
      <c r="F627" s="70"/>
      <c r="G627" s="70"/>
      <c r="H627" s="70"/>
      <c r="I627" s="70"/>
    </row>
    <row r="628">
      <c r="E628" s="70"/>
      <c r="F628" s="70"/>
      <c r="G628" s="70"/>
      <c r="H628" s="70"/>
      <c r="I628" s="70"/>
    </row>
    <row r="629">
      <c r="E629" s="70"/>
      <c r="F629" s="70"/>
      <c r="G629" s="70"/>
      <c r="H629" s="70"/>
      <c r="I629" s="70"/>
    </row>
    <row r="630">
      <c r="E630" s="70"/>
      <c r="F630" s="70"/>
      <c r="G630" s="70"/>
      <c r="H630" s="70"/>
      <c r="I630" s="70"/>
    </row>
    <row r="631">
      <c r="E631" s="70"/>
      <c r="F631" s="70"/>
      <c r="G631" s="70"/>
      <c r="H631" s="70"/>
      <c r="I631" s="70"/>
    </row>
    <row r="632">
      <c r="E632" s="70"/>
      <c r="F632" s="70"/>
      <c r="G632" s="70"/>
      <c r="H632" s="70"/>
      <c r="I632" s="70"/>
    </row>
    <row r="633">
      <c r="E633" s="70"/>
      <c r="F633" s="70"/>
      <c r="G633" s="70"/>
      <c r="H633" s="70"/>
      <c r="I633" s="70"/>
    </row>
    <row r="634">
      <c r="E634" s="70"/>
      <c r="F634" s="70"/>
      <c r="G634" s="70"/>
      <c r="H634" s="70"/>
      <c r="I634" s="70"/>
    </row>
    <row r="635">
      <c r="E635" s="70"/>
      <c r="F635" s="70"/>
      <c r="G635" s="70"/>
      <c r="H635" s="70"/>
      <c r="I635" s="70"/>
    </row>
    <row r="636">
      <c r="E636" s="70"/>
      <c r="F636" s="70"/>
      <c r="G636" s="70"/>
      <c r="H636" s="70"/>
      <c r="I636" s="70"/>
    </row>
    <row r="637">
      <c r="E637" s="70"/>
      <c r="F637" s="70"/>
      <c r="G637" s="70"/>
      <c r="H637" s="70"/>
      <c r="I637" s="70"/>
    </row>
    <row r="638">
      <c r="E638" s="70"/>
      <c r="F638" s="70"/>
      <c r="G638" s="70"/>
      <c r="H638" s="70"/>
      <c r="I638" s="70"/>
    </row>
    <row r="639">
      <c r="E639" s="70"/>
      <c r="F639" s="70"/>
      <c r="G639" s="70"/>
      <c r="H639" s="70"/>
      <c r="I639" s="70"/>
    </row>
    <row r="640">
      <c r="E640" s="70"/>
      <c r="F640" s="70"/>
      <c r="G640" s="70"/>
      <c r="H640" s="70"/>
      <c r="I640" s="70"/>
    </row>
    <row r="641">
      <c r="E641" s="70"/>
      <c r="F641" s="70"/>
      <c r="G641" s="70"/>
      <c r="H641" s="70"/>
      <c r="I641" s="70"/>
    </row>
    <row r="642">
      <c r="E642" s="70"/>
      <c r="F642" s="70"/>
      <c r="G642" s="70"/>
      <c r="H642" s="70"/>
      <c r="I642" s="70"/>
    </row>
    <row r="643">
      <c r="E643" s="70"/>
      <c r="F643" s="70"/>
      <c r="G643" s="70"/>
      <c r="H643" s="70"/>
      <c r="I643" s="70"/>
    </row>
    <row r="644">
      <c r="E644" s="70"/>
      <c r="F644" s="70"/>
      <c r="G644" s="70"/>
      <c r="H644" s="70"/>
      <c r="I644" s="70"/>
    </row>
    <row r="645">
      <c r="E645" s="70"/>
      <c r="F645" s="70"/>
      <c r="G645" s="70"/>
      <c r="H645" s="70"/>
      <c r="I645" s="70"/>
    </row>
    <row r="646">
      <c r="E646" s="70"/>
      <c r="F646" s="70"/>
      <c r="G646" s="70"/>
      <c r="H646" s="70"/>
      <c r="I646" s="70"/>
    </row>
    <row r="647">
      <c r="E647" s="70"/>
      <c r="F647" s="70"/>
      <c r="G647" s="70"/>
      <c r="H647" s="70"/>
      <c r="I647" s="70"/>
    </row>
    <row r="648">
      <c r="E648" s="70"/>
      <c r="F648" s="70"/>
      <c r="G648" s="70"/>
      <c r="H648" s="70"/>
      <c r="I648" s="70"/>
    </row>
    <row r="649">
      <c r="E649" s="70"/>
      <c r="F649" s="70"/>
      <c r="G649" s="70"/>
      <c r="H649" s="70"/>
      <c r="I649" s="70"/>
    </row>
    <row r="650">
      <c r="E650" s="70"/>
      <c r="F650" s="70"/>
      <c r="G650" s="70"/>
      <c r="H650" s="70"/>
      <c r="I650" s="70"/>
    </row>
    <row r="651">
      <c r="E651" s="70"/>
      <c r="F651" s="70"/>
      <c r="G651" s="70"/>
      <c r="H651" s="70"/>
      <c r="I651" s="70"/>
    </row>
    <row r="652">
      <c r="E652" s="70"/>
      <c r="F652" s="70"/>
      <c r="G652" s="70"/>
      <c r="H652" s="70"/>
      <c r="I652" s="70"/>
    </row>
    <row r="653">
      <c r="E653" s="70"/>
      <c r="F653" s="70"/>
      <c r="G653" s="70"/>
      <c r="H653" s="70"/>
      <c r="I653" s="70"/>
    </row>
    <row r="654">
      <c r="E654" s="70"/>
      <c r="F654" s="70"/>
      <c r="G654" s="70"/>
      <c r="H654" s="70"/>
      <c r="I654" s="70"/>
    </row>
    <row r="655">
      <c r="E655" s="70"/>
      <c r="F655" s="70"/>
      <c r="G655" s="70"/>
      <c r="H655" s="70"/>
      <c r="I655" s="70"/>
    </row>
    <row r="656">
      <c r="E656" s="70"/>
      <c r="F656" s="70"/>
      <c r="G656" s="70"/>
      <c r="H656" s="70"/>
      <c r="I656" s="70"/>
    </row>
    <row r="657">
      <c r="E657" s="70"/>
      <c r="F657" s="70"/>
      <c r="G657" s="70"/>
      <c r="H657" s="70"/>
      <c r="I657" s="70"/>
    </row>
    <row r="658">
      <c r="E658" s="70"/>
      <c r="F658" s="70"/>
      <c r="G658" s="70"/>
      <c r="H658" s="70"/>
      <c r="I658" s="70"/>
    </row>
    <row r="659">
      <c r="E659" s="70"/>
      <c r="F659" s="70"/>
      <c r="G659" s="70"/>
      <c r="H659" s="70"/>
      <c r="I659" s="70"/>
    </row>
    <row r="660">
      <c r="E660" s="70"/>
      <c r="F660" s="70"/>
      <c r="G660" s="70"/>
      <c r="H660" s="70"/>
      <c r="I660" s="70"/>
    </row>
    <row r="661">
      <c r="E661" s="70"/>
      <c r="F661" s="70"/>
      <c r="G661" s="70"/>
      <c r="H661" s="70"/>
      <c r="I661" s="70"/>
    </row>
    <row r="662">
      <c r="E662" s="70"/>
      <c r="F662" s="70"/>
      <c r="G662" s="70"/>
      <c r="H662" s="70"/>
      <c r="I662" s="70"/>
    </row>
    <row r="663">
      <c r="E663" s="70"/>
      <c r="F663" s="70"/>
      <c r="G663" s="70"/>
      <c r="H663" s="70"/>
      <c r="I663" s="70"/>
    </row>
    <row r="664">
      <c r="E664" s="70"/>
      <c r="F664" s="70"/>
      <c r="G664" s="70"/>
      <c r="H664" s="70"/>
      <c r="I664" s="70"/>
    </row>
    <row r="665">
      <c r="E665" s="70"/>
      <c r="F665" s="70"/>
      <c r="G665" s="70"/>
      <c r="H665" s="70"/>
      <c r="I665" s="70"/>
    </row>
    <row r="666">
      <c r="E666" s="70"/>
      <c r="F666" s="70"/>
      <c r="G666" s="70"/>
      <c r="H666" s="70"/>
      <c r="I666" s="70"/>
    </row>
    <row r="667">
      <c r="E667" s="70"/>
      <c r="F667" s="70"/>
      <c r="G667" s="70"/>
      <c r="H667" s="70"/>
      <c r="I667" s="70"/>
    </row>
    <row r="668">
      <c r="E668" s="70"/>
      <c r="F668" s="70"/>
      <c r="G668" s="70"/>
      <c r="H668" s="70"/>
      <c r="I668" s="70"/>
    </row>
    <row r="669">
      <c r="E669" s="70"/>
      <c r="F669" s="70"/>
      <c r="G669" s="70"/>
      <c r="H669" s="70"/>
      <c r="I669" s="70"/>
    </row>
    <row r="670">
      <c r="E670" s="70"/>
      <c r="F670" s="70"/>
      <c r="G670" s="70"/>
      <c r="H670" s="70"/>
      <c r="I670" s="70"/>
    </row>
    <row r="671">
      <c r="E671" s="70"/>
      <c r="F671" s="70"/>
      <c r="G671" s="70"/>
      <c r="H671" s="70"/>
      <c r="I671" s="70"/>
    </row>
    <row r="672">
      <c r="E672" s="70"/>
      <c r="F672" s="70"/>
      <c r="G672" s="70"/>
      <c r="H672" s="70"/>
      <c r="I672" s="70"/>
    </row>
    <row r="673">
      <c r="E673" s="70"/>
      <c r="F673" s="70"/>
      <c r="G673" s="70"/>
      <c r="H673" s="70"/>
      <c r="I673" s="70"/>
    </row>
    <row r="674">
      <c r="E674" s="70"/>
      <c r="F674" s="70"/>
      <c r="G674" s="70"/>
      <c r="H674" s="70"/>
      <c r="I674" s="70"/>
    </row>
    <row r="675">
      <c r="E675" s="70"/>
      <c r="F675" s="70"/>
      <c r="G675" s="70"/>
      <c r="H675" s="70"/>
      <c r="I675" s="70"/>
    </row>
    <row r="676">
      <c r="E676" s="70"/>
      <c r="F676" s="70"/>
      <c r="G676" s="70"/>
      <c r="H676" s="70"/>
      <c r="I676" s="70"/>
    </row>
    <row r="677">
      <c r="E677" s="70"/>
      <c r="F677" s="70"/>
      <c r="G677" s="70"/>
      <c r="H677" s="70"/>
      <c r="I677" s="70"/>
    </row>
    <row r="678">
      <c r="E678" s="70"/>
      <c r="F678" s="70"/>
      <c r="G678" s="70"/>
      <c r="H678" s="70"/>
      <c r="I678" s="70"/>
    </row>
    <row r="679">
      <c r="E679" s="70"/>
      <c r="F679" s="70"/>
      <c r="G679" s="70"/>
      <c r="H679" s="70"/>
      <c r="I679" s="70"/>
    </row>
    <row r="680">
      <c r="E680" s="70"/>
      <c r="F680" s="70"/>
      <c r="G680" s="70"/>
      <c r="H680" s="70"/>
      <c r="I680" s="70"/>
    </row>
    <row r="681">
      <c r="E681" s="70"/>
      <c r="F681" s="70"/>
      <c r="G681" s="70"/>
      <c r="H681" s="70"/>
      <c r="I681" s="70"/>
    </row>
    <row r="682">
      <c r="E682" s="70"/>
      <c r="F682" s="70"/>
      <c r="G682" s="70"/>
      <c r="H682" s="70"/>
      <c r="I682" s="70"/>
    </row>
    <row r="683">
      <c r="E683" s="70"/>
      <c r="F683" s="70"/>
      <c r="G683" s="70"/>
      <c r="H683" s="70"/>
      <c r="I683" s="70"/>
    </row>
    <row r="684">
      <c r="E684" s="70"/>
      <c r="F684" s="70"/>
      <c r="G684" s="70"/>
      <c r="H684" s="70"/>
      <c r="I684" s="70"/>
    </row>
    <row r="685">
      <c r="E685" s="70"/>
      <c r="F685" s="70"/>
      <c r="G685" s="70"/>
      <c r="H685" s="70"/>
      <c r="I685" s="70"/>
    </row>
    <row r="686">
      <c r="E686" s="70"/>
      <c r="F686" s="70"/>
      <c r="G686" s="70"/>
      <c r="H686" s="70"/>
      <c r="I686" s="70"/>
    </row>
    <row r="687">
      <c r="E687" s="70"/>
      <c r="F687" s="70"/>
      <c r="G687" s="70"/>
      <c r="H687" s="70"/>
      <c r="I687" s="70"/>
    </row>
    <row r="688">
      <c r="E688" s="70"/>
      <c r="F688" s="70"/>
      <c r="G688" s="70"/>
      <c r="H688" s="70"/>
      <c r="I688" s="70"/>
    </row>
    <row r="689">
      <c r="E689" s="70"/>
      <c r="F689" s="70"/>
      <c r="G689" s="70"/>
      <c r="H689" s="70"/>
      <c r="I689" s="70"/>
    </row>
    <row r="690">
      <c r="E690" s="70"/>
      <c r="F690" s="70"/>
      <c r="G690" s="70"/>
      <c r="H690" s="70"/>
      <c r="I690" s="70"/>
    </row>
    <row r="691">
      <c r="E691" s="70"/>
      <c r="F691" s="70"/>
      <c r="G691" s="70"/>
      <c r="H691" s="70"/>
      <c r="I691" s="70"/>
    </row>
    <row r="692">
      <c r="E692" s="70"/>
      <c r="F692" s="70"/>
      <c r="G692" s="70"/>
      <c r="H692" s="70"/>
      <c r="I692" s="70"/>
    </row>
    <row r="693">
      <c r="E693" s="70"/>
      <c r="F693" s="70"/>
      <c r="G693" s="70"/>
      <c r="H693" s="70"/>
      <c r="I693" s="70"/>
    </row>
    <row r="694">
      <c r="E694" s="70"/>
      <c r="F694" s="70"/>
      <c r="G694" s="70"/>
      <c r="H694" s="70"/>
      <c r="I694" s="70"/>
    </row>
    <row r="695">
      <c r="E695" s="70"/>
      <c r="F695" s="70"/>
      <c r="G695" s="70"/>
      <c r="H695" s="70"/>
      <c r="I695" s="70"/>
    </row>
    <row r="696">
      <c r="E696" s="70"/>
      <c r="F696" s="70"/>
      <c r="G696" s="70"/>
      <c r="H696" s="70"/>
      <c r="I696" s="70"/>
    </row>
    <row r="697">
      <c r="E697" s="70"/>
      <c r="F697" s="70"/>
      <c r="G697" s="70"/>
      <c r="H697" s="70"/>
      <c r="I697" s="70"/>
    </row>
    <row r="698">
      <c r="E698" s="70"/>
      <c r="F698" s="70"/>
      <c r="G698" s="70"/>
      <c r="H698" s="70"/>
      <c r="I698" s="70"/>
    </row>
    <row r="699">
      <c r="E699" s="70"/>
      <c r="F699" s="70"/>
      <c r="G699" s="70"/>
      <c r="H699" s="70"/>
      <c r="I699" s="70"/>
    </row>
    <row r="700">
      <c r="E700" s="70"/>
      <c r="F700" s="70"/>
      <c r="G700" s="70"/>
      <c r="H700" s="70"/>
      <c r="I700" s="70"/>
    </row>
    <row r="701">
      <c r="E701" s="70"/>
      <c r="F701" s="70"/>
      <c r="G701" s="70"/>
      <c r="H701" s="70"/>
      <c r="I701" s="70"/>
    </row>
    <row r="702">
      <c r="E702" s="70"/>
      <c r="F702" s="70"/>
      <c r="G702" s="70"/>
      <c r="H702" s="70"/>
      <c r="I702" s="70"/>
    </row>
    <row r="703">
      <c r="E703" s="70"/>
      <c r="F703" s="70"/>
      <c r="G703" s="70"/>
      <c r="H703" s="70"/>
      <c r="I703" s="70"/>
    </row>
    <row r="704">
      <c r="E704" s="70"/>
      <c r="F704" s="70"/>
      <c r="G704" s="70"/>
      <c r="H704" s="70"/>
      <c r="I704" s="70"/>
    </row>
    <row r="705">
      <c r="E705" s="70"/>
      <c r="F705" s="70"/>
      <c r="G705" s="70"/>
      <c r="H705" s="70"/>
      <c r="I705" s="70"/>
    </row>
    <row r="706">
      <c r="E706" s="70"/>
      <c r="F706" s="70"/>
      <c r="G706" s="70"/>
      <c r="H706" s="70"/>
      <c r="I706" s="70"/>
    </row>
    <row r="707">
      <c r="E707" s="70"/>
      <c r="F707" s="70"/>
      <c r="G707" s="70"/>
      <c r="H707" s="70"/>
      <c r="I707" s="70"/>
    </row>
    <row r="708">
      <c r="E708" s="70"/>
      <c r="F708" s="70"/>
      <c r="G708" s="70"/>
      <c r="H708" s="70"/>
      <c r="I708" s="70"/>
    </row>
    <row r="709">
      <c r="E709" s="70"/>
      <c r="F709" s="70"/>
      <c r="G709" s="70"/>
      <c r="H709" s="70"/>
      <c r="I709" s="70"/>
    </row>
    <row r="710">
      <c r="E710" s="70"/>
      <c r="F710" s="70"/>
      <c r="G710" s="70"/>
      <c r="H710" s="70"/>
      <c r="I710" s="70"/>
    </row>
    <row r="711">
      <c r="E711" s="70"/>
      <c r="F711" s="70"/>
      <c r="G711" s="70"/>
      <c r="H711" s="70"/>
      <c r="I711" s="70"/>
    </row>
    <row r="712">
      <c r="E712" s="70"/>
      <c r="F712" s="70"/>
      <c r="G712" s="70"/>
      <c r="H712" s="70"/>
      <c r="I712" s="70"/>
    </row>
    <row r="713">
      <c r="E713" s="70"/>
      <c r="F713" s="70"/>
      <c r="G713" s="70"/>
      <c r="H713" s="70"/>
      <c r="I713" s="70"/>
    </row>
    <row r="714">
      <c r="E714" s="70"/>
      <c r="F714" s="70"/>
      <c r="G714" s="70"/>
      <c r="H714" s="70"/>
      <c r="I714" s="70"/>
    </row>
    <row r="715">
      <c r="E715" s="70"/>
      <c r="F715" s="70"/>
      <c r="G715" s="70"/>
      <c r="H715" s="70"/>
      <c r="I715" s="70"/>
    </row>
    <row r="716">
      <c r="E716" s="70"/>
      <c r="F716" s="70"/>
      <c r="G716" s="70"/>
      <c r="H716" s="70"/>
      <c r="I716" s="70"/>
    </row>
    <row r="717">
      <c r="E717" s="70"/>
      <c r="F717" s="70"/>
      <c r="G717" s="70"/>
      <c r="H717" s="70"/>
      <c r="I717" s="70"/>
    </row>
    <row r="718">
      <c r="E718" s="70"/>
      <c r="F718" s="70"/>
      <c r="G718" s="70"/>
      <c r="H718" s="70"/>
      <c r="I718" s="70"/>
    </row>
    <row r="719">
      <c r="E719" s="70"/>
      <c r="F719" s="70"/>
      <c r="G719" s="70"/>
      <c r="H719" s="70"/>
      <c r="I719" s="70"/>
    </row>
    <row r="720">
      <c r="E720" s="70"/>
      <c r="F720" s="70"/>
      <c r="G720" s="70"/>
      <c r="H720" s="70"/>
      <c r="I720" s="70"/>
    </row>
    <row r="721">
      <c r="E721" s="70"/>
      <c r="F721" s="70"/>
      <c r="G721" s="70"/>
      <c r="H721" s="70"/>
      <c r="I721" s="70"/>
    </row>
    <row r="722">
      <c r="E722" s="70"/>
      <c r="F722" s="70"/>
      <c r="G722" s="70"/>
      <c r="H722" s="70"/>
      <c r="I722" s="70"/>
    </row>
    <row r="723">
      <c r="E723" s="70"/>
      <c r="F723" s="70"/>
      <c r="G723" s="70"/>
      <c r="H723" s="70"/>
      <c r="I723" s="70"/>
    </row>
    <row r="724">
      <c r="E724" s="70"/>
      <c r="F724" s="70"/>
      <c r="G724" s="70"/>
      <c r="H724" s="70"/>
      <c r="I724" s="70"/>
    </row>
    <row r="725">
      <c r="E725" s="70"/>
      <c r="F725" s="70"/>
      <c r="G725" s="70"/>
      <c r="H725" s="70"/>
      <c r="I725" s="70"/>
    </row>
    <row r="726">
      <c r="E726" s="70"/>
      <c r="F726" s="70"/>
      <c r="G726" s="70"/>
      <c r="H726" s="70"/>
      <c r="I726" s="70"/>
    </row>
    <row r="727">
      <c r="E727" s="70"/>
      <c r="F727" s="70"/>
      <c r="G727" s="70"/>
      <c r="H727" s="70"/>
      <c r="I727" s="70"/>
    </row>
    <row r="728">
      <c r="E728" s="70"/>
      <c r="F728" s="70"/>
      <c r="G728" s="70"/>
      <c r="H728" s="70"/>
      <c r="I728" s="70"/>
    </row>
    <row r="729">
      <c r="E729" s="70"/>
      <c r="F729" s="70"/>
      <c r="G729" s="70"/>
      <c r="H729" s="70"/>
      <c r="I729" s="70"/>
    </row>
    <row r="730">
      <c r="E730" s="70"/>
      <c r="F730" s="70"/>
      <c r="G730" s="70"/>
      <c r="H730" s="70"/>
      <c r="I730" s="70"/>
    </row>
    <row r="731">
      <c r="E731" s="70"/>
      <c r="F731" s="70"/>
      <c r="G731" s="70"/>
      <c r="H731" s="70"/>
      <c r="I731" s="70"/>
    </row>
    <row r="732">
      <c r="E732" s="70"/>
      <c r="F732" s="70"/>
      <c r="G732" s="70"/>
      <c r="H732" s="70"/>
      <c r="I732" s="70"/>
    </row>
    <row r="733">
      <c r="E733" s="70"/>
      <c r="F733" s="70"/>
      <c r="G733" s="70"/>
      <c r="H733" s="70"/>
      <c r="I733" s="70"/>
    </row>
    <row r="734">
      <c r="E734" s="70"/>
      <c r="F734" s="70"/>
      <c r="G734" s="70"/>
      <c r="H734" s="70"/>
      <c r="I734" s="70"/>
    </row>
    <row r="735">
      <c r="E735" s="70"/>
      <c r="F735" s="70"/>
      <c r="G735" s="70"/>
      <c r="H735" s="70"/>
      <c r="I735" s="70"/>
    </row>
    <row r="736">
      <c r="E736" s="70"/>
      <c r="F736" s="70"/>
      <c r="G736" s="70"/>
      <c r="H736" s="70"/>
      <c r="I736" s="70"/>
    </row>
    <row r="737">
      <c r="E737" s="70"/>
      <c r="F737" s="70"/>
      <c r="G737" s="70"/>
      <c r="H737" s="70"/>
      <c r="I737" s="70"/>
    </row>
    <row r="738">
      <c r="E738" s="70"/>
      <c r="F738" s="70"/>
      <c r="G738" s="70"/>
      <c r="H738" s="70"/>
      <c r="I738" s="70"/>
    </row>
    <row r="739">
      <c r="E739" s="70"/>
      <c r="F739" s="70"/>
      <c r="G739" s="70"/>
      <c r="H739" s="70"/>
      <c r="I739" s="70"/>
    </row>
    <row r="740">
      <c r="E740" s="70"/>
      <c r="F740" s="70"/>
      <c r="G740" s="70"/>
      <c r="H740" s="70"/>
      <c r="I740" s="70"/>
    </row>
    <row r="741">
      <c r="E741" s="70"/>
      <c r="F741" s="70"/>
      <c r="G741" s="70"/>
      <c r="H741" s="70"/>
      <c r="I741" s="70"/>
    </row>
    <row r="742">
      <c r="E742" s="70"/>
      <c r="F742" s="70"/>
      <c r="G742" s="70"/>
      <c r="H742" s="70"/>
      <c r="I742" s="70"/>
    </row>
    <row r="743">
      <c r="E743" s="70"/>
      <c r="F743" s="70"/>
      <c r="G743" s="70"/>
      <c r="H743" s="70"/>
      <c r="I743" s="70"/>
    </row>
    <row r="744">
      <c r="E744" s="70"/>
      <c r="F744" s="70"/>
      <c r="G744" s="70"/>
      <c r="H744" s="70"/>
      <c r="I744" s="70"/>
    </row>
    <row r="745">
      <c r="E745" s="70"/>
      <c r="F745" s="70"/>
      <c r="G745" s="70"/>
      <c r="H745" s="70"/>
      <c r="I745" s="70"/>
    </row>
    <row r="746">
      <c r="E746" s="70"/>
      <c r="F746" s="70"/>
      <c r="G746" s="70"/>
      <c r="H746" s="70"/>
      <c r="I746" s="70"/>
    </row>
    <row r="747">
      <c r="E747" s="70"/>
      <c r="F747" s="70"/>
      <c r="G747" s="70"/>
      <c r="H747" s="70"/>
      <c r="I747" s="70"/>
    </row>
    <row r="748">
      <c r="E748" s="70"/>
      <c r="F748" s="70"/>
      <c r="G748" s="70"/>
      <c r="H748" s="70"/>
      <c r="I748" s="70"/>
    </row>
    <row r="749">
      <c r="E749" s="70"/>
      <c r="F749" s="70"/>
      <c r="G749" s="70"/>
      <c r="H749" s="70"/>
      <c r="I749" s="70"/>
    </row>
    <row r="750">
      <c r="E750" s="70"/>
      <c r="F750" s="70"/>
      <c r="G750" s="70"/>
      <c r="H750" s="70"/>
      <c r="I750" s="70"/>
    </row>
    <row r="751">
      <c r="E751" s="70"/>
      <c r="F751" s="70"/>
      <c r="G751" s="70"/>
      <c r="H751" s="70"/>
      <c r="I751" s="70"/>
    </row>
    <row r="752">
      <c r="E752" s="70"/>
      <c r="F752" s="70"/>
      <c r="G752" s="70"/>
      <c r="H752" s="70"/>
      <c r="I752" s="70"/>
    </row>
    <row r="753">
      <c r="E753" s="70"/>
      <c r="F753" s="70"/>
      <c r="G753" s="70"/>
      <c r="H753" s="70"/>
      <c r="I753" s="70"/>
    </row>
    <row r="754">
      <c r="E754" s="70"/>
      <c r="F754" s="70"/>
      <c r="G754" s="70"/>
      <c r="H754" s="70"/>
      <c r="I754" s="70"/>
    </row>
    <row r="755">
      <c r="E755" s="70"/>
      <c r="F755" s="70"/>
      <c r="G755" s="70"/>
      <c r="H755" s="70"/>
      <c r="I755" s="70"/>
    </row>
    <row r="756">
      <c r="E756" s="70"/>
      <c r="F756" s="70"/>
      <c r="G756" s="70"/>
      <c r="H756" s="70"/>
      <c r="I756" s="70"/>
    </row>
    <row r="757">
      <c r="E757" s="70"/>
      <c r="F757" s="70"/>
      <c r="G757" s="70"/>
      <c r="H757" s="70"/>
      <c r="I757" s="70"/>
    </row>
    <row r="758">
      <c r="E758" s="70"/>
      <c r="F758" s="70"/>
      <c r="G758" s="70"/>
      <c r="H758" s="70"/>
      <c r="I758" s="70"/>
    </row>
    <row r="759">
      <c r="E759" s="70"/>
      <c r="F759" s="70"/>
      <c r="G759" s="70"/>
      <c r="H759" s="70"/>
      <c r="I759" s="70"/>
    </row>
    <row r="760">
      <c r="E760" s="70"/>
      <c r="F760" s="70"/>
      <c r="G760" s="70"/>
      <c r="H760" s="70"/>
      <c r="I760" s="70"/>
    </row>
    <row r="761">
      <c r="E761" s="70"/>
      <c r="F761" s="70"/>
      <c r="G761" s="70"/>
      <c r="H761" s="70"/>
      <c r="I761" s="70"/>
    </row>
    <row r="762">
      <c r="E762" s="70"/>
      <c r="F762" s="70"/>
      <c r="G762" s="70"/>
      <c r="H762" s="70"/>
      <c r="I762" s="70"/>
    </row>
    <row r="763">
      <c r="E763" s="70"/>
      <c r="F763" s="70"/>
      <c r="G763" s="70"/>
      <c r="H763" s="70"/>
      <c r="I763" s="70"/>
    </row>
    <row r="764">
      <c r="E764" s="70"/>
      <c r="F764" s="70"/>
      <c r="G764" s="70"/>
      <c r="H764" s="70"/>
      <c r="I764" s="70"/>
    </row>
    <row r="765">
      <c r="E765" s="70"/>
      <c r="F765" s="70"/>
      <c r="G765" s="70"/>
      <c r="H765" s="70"/>
      <c r="I765" s="70"/>
    </row>
    <row r="766">
      <c r="E766" s="70"/>
      <c r="F766" s="70"/>
      <c r="G766" s="70"/>
      <c r="H766" s="70"/>
      <c r="I766" s="70"/>
    </row>
    <row r="767">
      <c r="E767" s="70"/>
      <c r="F767" s="70"/>
      <c r="G767" s="70"/>
      <c r="H767" s="70"/>
      <c r="I767" s="70"/>
    </row>
    <row r="768">
      <c r="E768" s="70"/>
      <c r="F768" s="70"/>
      <c r="G768" s="70"/>
      <c r="H768" s="70"/>
      <c r="I768" s="70"/>
    </row>
    <row r="769">
      <c r="E769" s="70"/>
      <c r="F769" s="70"/>
      <c r="G769" s="70"/>
      <c r="H769" s="70"/>
      <c r="I769" s="70"/>
    </row>
    <row r="770">
      <c r="E770" s="70"/>
      <c r="F770" s="70"/>
      <c r="G770" s="70"/>
      <c r="H770" s="70"/>
      <c r="I770" s="70"/>
    </row>
    <row r="771">
      <c r="E771" s="70"/>
      <c r="F771" s="70"/>
      <c r="G771" s="70"/>
      <c r="H771" s="70"/>
      <c r="I771" s="70"/>
    </row>
    <row r="772">
      <c r="E772" s="70"/>
      <c r="F772" s="70"/>
      <c r="G772" s="70"/>
      <c r="H772" s="70"/>
      <c r="I772" s="70"/>
    </row>
    <row r="773">
      <c r="E773" s="70"/>
      <c r="F773" s="70"/>
      <c r="G773" s="70"/>
      <c r="H773" s="70"/>
      <c r="I773" s="70"/>
    </row>
    <row r="774">
      <c r="E774" s="70"/>
      <c r="F774" s="70"/>
      <c r="G774" s="70"/>
      <c r="H774" s="70"/>
      <c r="I774" s="70"/>
    </row>
    <row r="775">
      <c r="E775" s="70"/>
      <c r="F775" s="70"/>
      <c r="G775" s="70"/>
      <c r="H775" s="70"/>
      <c r="I775" s="70"/>
    </row>
    <row r="776">
      <c r="E776" s="70"/>
      <c r="F776" s="70"/>
      <c r="G776" s="70"/>
      <c r="H776" s="70"/>
      <c r="I776" s="70"/>
    </row>
    <row r="777">
      <c r="E777" s="70"/>
      <c r="F777" s="70"/>
      <c r="G777" s="70"/>
      <c r="H777" s="70"/>
      <c r="I777" s="70"/>
    </row>
    <row r="778">
      <c r="E778" s="70"/>
      <c r="F778" s="70"/>
      <c r="G778" s="70"/>
      <c r="H778" s="70"/>
      <c r="I778" s="70"/>
    </row>
    <row r="779">
      <c r="E779" s="70"/>
      <c r="F779" s="70"/>
      <c r="G779" s="70"/>
      <c r="H779" s="70"/>
      <c r="I779" s="70"/>
    </row>
    <row r="780">
      <c r="E780" s="70"/>
      <c r="F780" s="70"/>
      <c r="G780" s="70"/>
      <c r="H780" s="70"/>
      <c r="I780" s="70"/>
    </row>
    <row r="781">
      <c r="E781" s="70"/>
      <c r="F781" s="70"/>
      <c r="G781" s="70"/>
      <c r="H781" s="70"/>
      <c r="I781" s="70"/>
    </row>
    <row r="782">
      <c r="E782" s="70"/>
      <c r="F782" s="70"/>
      <c r="G782" s="70"/>
      <c r="H782" s="70"/>
      <c r="I782" s="70"/>
    </row>
    <row r="783">
      <c r="E783" s="70"/>
      <c r="F783" s="70"/>
      <c r="G783" s="70"/>
      <c r="H783" s="70"/>
      <c r="I783" s="70"/>
    </row>
    <row r="784">
      <c r="E784" s="70"/>
      <c r="F784" s="70"/>
      <c r="G784" s="70"/>
      <c r="H784" s="70"/>
      <c r="I784" s="70"/>
    </row>
    <row r="785">
      <c r="E785" s="70"/>
      <c r="F785" s="70"/>
      <c r="G785" s="70"/>
      <c r="H785" s="70"/>
      <c r="I785" s="70"/>
    </row>
    <row r="786">
      <c r="E786" s="70"/>
      <c r="F786" s="70"/>
      <c r="G786" s="70"/>
      <c r="H786" s="70"/>
      <c r="I786" s="70"/>
    </row>
    <row r="787">
      <c r="E787" s="70"/>
      <c r="F787" s="70"/>
      <c r="G787" s="70"/>
      <c r="H787" s="70"/>
      <c r="I787" s="70"/>
    </row>
    <row r="788">
      <c r="E788" s="70"/>
      <c r="F788" s="70"/>
      <c r="G788" s="70"/>
      <c r="H788" s="70"/>
      <c r="I788" s="70"/>
    </row>
    <row r="789">
      <c r="E789" s="70"/>
      <c r="F789" s="70"/>
      <c r="G789" s="70"/>
      <c r="H789" s="70"/>
      <c r="I789" s="70"/>
    </row>
    <row r="790">
      <c r="E790" s="70"/>
      <c r="F790" s="70"/>
      <c r="G790" s="70"/>
      <c r="H790" s="70"/>
      <c r="I790" s="70"/>
    </row>
    <row r="791">
      <c r="E791" s="70"/>
      <c r="F791" s="70"/>
      <c r="G791" s="70"/>
      <c r="H791" s="70"/>
      <c r="I791" s="70"/>
    </row>
    <row r="792">
      <c r="E792" s="70"/>
      <c r="F792" s="70"/>
      <c r="G792" s="70"/>
      <c r="H792" s="70"/>
      <c r="I792" s="70"/>
    </row>
    <row r="793">
      <c r="E793" s="70"/>
      <c r="F793" s="70"/>
      <c r="G793" s="70"/>
      <c r="H793" s="70"/>
      <c r="I793" s="70"/>
    </row>
    <row r="794">
      <c r="E794" s="70"/>
      <c r="F794" s="70"/>
      <c r="G794" s="70"/>
      <c r="H794" s="70"/>
      <c r="I794" s="70"/>
    </row>
    <row r="795">
      <c r="E795" s="70"/>
      <c r="F795" s="70"/>
      <c r="G795" s="70"/>
      <c r="H795" s="70"/>
      <c r="I795" s="70"/>
    </row>
    <row r="796">
      <c r="E796" s="70"/>
      <c r="F796" s="70"/>
      <c r="G796" s="70"/>
      <c r="H796" s="70"/>
      <c r="I796" s="70"/>
    </row>
    <row r="797">
      <c r="E797" s="70"/>
      <c r="F797" s="70"/>
      <c r="G797" s="70"/>
      <c r="H797" s="70"/>
      <c r="I797" s="70"/>
    </row>
    <row r="798">
      <c r="E798" s="70"/>
      <c r="F798" s="70"/>
      <c r="G798" s="70"/>
      <c r="H798" s="70"/>
      <c r="I798" s="70"/>
    </row>
    <row r="799">
      <c r="E799" s="70"/>
      <c r="F799" s="70"/>
      <c r="G799" s="70"/>
      <c r="H799" s="70"/>
      <c r="I799" s="70"/>
    </row>
    <row r="800">
      <c r="E800" s="70"/>
      <c r="F800" s="70"/>
      <c r="G800" s="70"/>
      <c r="H800" s="70"/>
      <c r="I800" s="70"/>
    </row>
    <row r="801">
      <c r="E801" s="70"/>
      <c r="F801" s="70"/>
      <c r="G801" s="70"/>
      <c r="H801" s="70"/>
      <c r="I801" s="70"/>
    </row>
    <row r="802">
      <c r="E802" s="70"/>
      <c r="F802" s="70"/>
      <c r="G802" s="70"/>
      <c r="H802" s="70"/>
      <c r="I802" s="70"/>
    </row>
    <row r="803">
      <c r="E803" s="70"/>
      <c r="F803" s="70"/>
      <c r="G803" s="70"/>
      <c r="H803" s="70"/>
      <c r="I803" s="70"/>
    </row>
    <row r="804">
      <c r="E804" s="70"/>
      <c r="F804" s="70"/>
      <c r="G804" s="70"/>
      <c r="H804" s="70"/>
      <c r="I804" s="70"/>
    </row>
    <row r="805">
      <c r="E805" s="70"/>
      <c r="F805" s="70"/>
      <c r="G805" s="70"/>
      <c r="H805" s="70"/>
      <c r="I805" s="70"/>
    </row>
    <row r="806">
      <c r="E806" s="70"/>
      <c r="F806" s="70"/>
      <c r="G806" s="70"/>
      <c r="H806" s="70"/>
      <c r="I806" s="70"/>
    </row>
    <row r="807">
      <c r="E807" s="70"/>
      <c r="F807" s="70"/>
      <c r="G807" s="70"/>
      <c r="H807" s="70"/>
      <c r="I807" s="70"/>
    </row>
    <row r="808">
      <c r="E808" s="70"/>
      <c r="F808" s="70"/>
      <c r="G808" s="70"/>
      <c r="H808" s="70"/>
      <c r="I808" s="70"/>
    </row>
    <row r="809">
      <c r="E809" s="70"/>
      <c r="F809" s="70"/>
      <c r="G809" s="70"/>
      <c r="H809" s="70"/>
      <c r="I809" s="70"/>
    </row>
    <row r="810">
      <c r="E810" s="70"/>
      <c r="F810" s="70"/>
      <c r="G810" s="70"/>
      <c r="H810" s="70"/>
      <c r="I810" s="70"/>
    </row>
    <row r="811">
      <c r="E811" s="70"/>
      <c r="F811" s="70"/>
      <c r="G811" s="70"/>
      <c r="H811" s="70"/>
      <c r="I811" s="70"/>
    </row>
    <row r="812">
      <c r="E812" s="70"/>
      <c r="F812" s="70"/>
      <c r="G812" s="70"/>
      <c r="H812" s="70"/>
      <c r="I812" s="70"/>
    </row>
    <row r="813">
      <c r="E813" s="70"/>
      <c r="F813" s="70"/>
      <c r="G813" s="70"/>
      <c r="H813" s="70"/>
      <c r="I813" s="70"/>
    </row>
    <row r="814">
      <c r="E814" s="70"/>
      <c r="F814" s="70"/>
      <c r="G814" s="70"/>
      <c r="H814" s="70"/>
      <c r="I814" s="70"/>
    </row>
    <row r="815">
      <c r="E815" s="70"/>
      <c r="F815" s="70"/>
      <c r="G815" s="70"/>
      <c r="H815" s="70"/>
      <c r="I815" s="70"/>
    </row>
    <row r="816">
      <c r="E816" s="70"/>
      <c r="F816" s="70"/>
      <c r="G816" s="70"/>
      <c r="H816" s="70"/>
      <c r="I816" s="70"/>
    </row>
    <row r="817">
      <c r="E817" s="70"/>
      <c r="F817" s="70"/>
      <c r="G817" s="70"/>
      <c r="H817" s="70"/>
      <c r="I817" s="70"/>
    </row>
    <row r="818">
      <c r="E818" s="70"/>
      <c r="F818" s="70"/>
      <c r="G818" s="70"/>
      <c r="H818" s="70"/>
      <c r="I818" s="70"/>
    </row>
    <row r="819">
      <c r="E819" s="70"/>
      <c r="F819" s="70"/>
      <c r="G819" s="70"/>
      <c r="H819" s="70"/>
      <c r="I819" s="70"/>
    </row>
    <row r="820">
      <c r="E820" s="70"/>
      <c r="F820" s="70"/>
      <c r="G820" s="70"/>
      <c r="H820" s="70"/>
      <c r="I820" s="70"/>
    </row>
    <row r="821">
      <c r="E821" s="70"/>
      <c r="F821" s="70"/>
      <c r="G821" s="70"/>
      <c r="H821" s="70"/>
      <c r="I821" s="70"/>
    </row>
    <row r="822">
      <c r="E822" s="70"/>
      <c r="F822" s="70"/>
      <c r="G822" s="70"/>
      <c r="H822" s="70"/>
      <c r="I822" s="70"/>
    </row>
    <row r="823">
      <c r="E823" s="70"/>
      <c r="F823" s="70"/>
      <c r="G823" s="70"/>
      <c r="H823" s="70"/>
      <c r="I823" s="70"/>
    </row>
    <row r="824">
      <c r="E824" s="70"/>
      <c r="F824" s="70"/>
      <c r="G824" s="70"/>
      <c r="H824" s="70"/>
      <c r="I824" s="70"/>
    </row>
    <row r="825">
      <c r="E825" s="70"/>
      <c r="F825" s="70"/>
      <c r="G825" s="70"/>
      <c r="H825" s="70"/>
      <c r="I825" s="70"/>
    </row>
    <row r="826">
      <c r="E826" s="70"/>
      <c r="F826" s="70"/>
      <c r="G826" s="70"/>
      <c r="H826" s="70"/>
      <c r="I826" s="70"/>
    </row>
    <row r="827">
      <c r="E827" s="70"/>
      <c r="F827" s="70"/>
      <c r="G827" s="70"/>
      <c r="H827" s="70"/>
      <c r="I827" s="70"/>
    </row>
    <row r="828">
      <c r="E828" s="70"/>
      <c r="F828" s="70"/>
      <c r="G828" s="70"/>
      <c r="H828" s="70"/>
      <c r="I828" s="70"/>
    </row>
    <row r="829">
      <c r="E829" s="70"/>
      <c r="F829" s="70"/>
      <c r="G829" s="70"/>
      <c r="H829" s="70"/>
      <c r="I829" s="70"/>
    </row>
    <row r="830">
      <c r="E830" s="70"/>
      <c r="F830" s="70"/>
      <c r="G830" s="70"/>
      <c r="H830" s="70"/>
      <c r="I830" s="70"/>
    </row>
    <row r="831">
      <c r="E831" s="70"/>
      <c r="F831" s="70"/>
      <c r="G831" s="70"/>
      <c r="H831" s="70"/>
      <c r="I831" s="70"/>
    </row>
    <row r="832">
      <c r="E832" s="70"/>
      <c r="F832" s="70"/>
      <c r="G832" s="70"/>
      <c r="H832" s="70"/>
      <c r="I832" s="70"/>
    </row>
    <row r="833">
      <c r="E833" s="70"/>
      <c r="F833" s="70"/>
      <c r="G833" s="70"/>
      <c r="H833" s="70"/>
      <c r="I833" s="70"/>
    </row>
    <row r="834">
      <c r="E834" s="70"/>
      <c r="F834" s="70"/>
      <c r="G834" s="70"/>
      <c r="H834" s="70"/>
      <c r="I834" s="70"/>
    </row>
    <row r="835">
      <c r="E835" s="70"/>
      <c r="F835" s="70"/>
      <c r="G835" s="70"/>
      <c r="H835" s="70"/>
      <c r="I835" s="70"/>
    </row>
    <row r="836">
      <c r="E836" s="70"/>
      <c r="F836" s="70"/>
      <c r="G836" s="70"/>
      <c r="H836" s="70"/>
      <c r="I836" s="70"/>
    </row>
    <row r="837">
      <c r="E837" s="70"/>
      <c r="F837" s="70"/>
      <c r="G837" s="70"/>
      <c r="H837" s="70"/>
      <c r="I837" s="70"/>
    </row>
    <row r="838">
      <c r="E838" s="70"/>
      <c r="F838" s="70"/>
      <c r="G838" s="70"/>
      <c r="H838" s="70"/>
      <c r="I838" s="70"/>
    </row>
    <row r="839">
      <c r="E839" s="70"/>
      <c r="F839" s="70"/>
      <c r="G839" s="70"/>
      <c r="H839" s="70"/>
      <c r="I839" s="70"/>
    </row>
    <row r="840">
      <c r="E840" s="70"/>
      <c r="F840" s="70"/>
      <c r="G840" s="70"/>
      <c r="H840" s="70"/>
      <c r="I840" s="70"/>
    </row>
    <row r="841">
      <c r="E841" s="70"/>
      <c r="F841" s="70"/>
      <c r="G841" s="70"/>
      <c r="H841" s="70"/>
      <c r="I841" s="70"/>
    </row>
    <row r="842">
      <c r="E842" s="70"/>
      <c r="F842" s="70"/>
      <c r="G842" s="70"/>
      <c r="H842" s="70"/>
      <c r="I842" s="70"/>
    </row>
    <row r="843">
      <c r="E843" s="70"/>
      <c r="F843" s="70"/>
      <c r="G843" s="70"/>
      <c r="H843" s="70"/>
      <c r="I843" s="70"/>
    </row>
    <row r="844">
      <c r="E844" s="70"/>
      <c r="F844" s="70"/>
      <c r="G844" s="70"/>
      <c r="H844" s="70"/>
      <c r="I844" s="70"/>
    </row>
    <row r="845">
      <c r="E845" s="70"/>
      <c r="F845" s="70"/>
      <c r="G845" s="70"/>
      <c r="H845" s="70"/>
      <c r="I845" s="70"/>
    </row>
    <row r="846">
      <c r="E846" s="70"/>
      <c r="F846" s="70"/>
      <c r="G846" s="70"/>
      <c r="H846" s="70"/>
      <c r="I846" s="70"/>
    </row>
    <row r="847">
      <c r="E847" s="70"/>
      <c r="F847" s="70"/>
      <c r="G847" s="70"/>
      <c r="H847" s="70"/>
      <c r="I847" s="70"/>
    </row>
    <row r="848">
      <c r="E848" s="70"/>
      <c r="F848" s="70"/>
      <c r="G848" s="70"/>
      <c r="H848" s="70"/>
      <c r="I848" s="70"/>
    </row>
    <row r="849">
      <c r="E849" s="70"/>
      <c r="F849" s="70"/>
      <c r="G849" s="70"/>
      <c r="H849" s="70"/>
      <c r="I849" s="70"/>
    </row>
    <row r="850">
      <c r="E850" s="70"/>
      <c r="F850" s="70"/>
      <c r="G850" s="70"/>
      <c r="H850" s="70"/>
      <c r="I850" s="70"/>
    </row>
    <row r="851">
      <c r="E851" s="70"/>
      <c r="F851" s="70"/>
      <c r="G851" s="70"/>
      <c r="H851" s="70"/>
      <c r="I851" s="70"/>
    </row>
    <row r="852">
      <c r="E852" s="70"/>
      <c r="F852" s="70"/>
      <c r="G852" s="70"/>
      <c r="H852" s="70"/>
      <c r="I852" s="70"/>
    </row>
    <row r="853">
      <c r="E853" s="70"/>
      <c r="F853" s="70"/>
      <c r="G853" s="70"/>
      <c r="H853" s="70"/>
      <c r="I853" s="70"/>
    </row>
    <row r="854">
      <c r="E854" s="70"/>
      <c r="F854" s="70"/>
      <c r="G854" s="70"/>
      <c r="H854" s="70"/>
      <c r="I854" s="70"/>
    </row>
    <row r="855">
      <c r="E855" s="70"/>
      <c r="F855" s="70"/>
      <c r="G855" s="70"/>
      <c r="H855" s="70"/>
      <c r="I855" s="70"/>
    </row>
    <row r="856">
      <c r="E856" s="70"/>
      <c r="F856" s="70"/>
      <c r="G856" s="70"/>
      <c r="H856" s="70"/>
      <c r="I856" s="70"/>
    </row>
    <row r="857">
      <c r="E857" s="70"/>
      <c r="F857" s="70"/>
      <c r="G857" s="70"/>
      <c r="H857" s="70"/>
      <c r="I857" s="70"/>
    </row>
    <row r="858">
      <c r="E858" s="70"/>
      <c r="F858" s="70"/>
      <c r="G858" s="70"/>
      <c r="H858" s="70"/>
      <c r="I858" s="70"/>
    </row>
    <row r="859">
      <c r="E859" s="70"/>
      <c r="F859" s="70"/>
      <c r="G859" s="70"/>
      <c r="H859" s="70"/>
      <c r="I859" s="70"/>
    </row>
    <row r="860">
      <c r="E860" s="70"/>
      <c r="F860" s="70"/>
      <c r="G860" s="70"/>
      <c r="H860" s="70"/>
      <c r="I860" s="70"/>
    </row>
    <row r="861">
      <c r="E861" s="70"/>
      <c r="F861" s="70"/>
      <c r="G861" s="70"/>
      <c r="H861" s="70"/>
      <c r="I861" s="70"/>
    </row>
    <row r="862">
      <c r="E862" s="70"/>
      <c r="F862" s="70"/>
      <c r="G862" s="70"/>
      <c r="H862" s="70"/>
      <c r="I862" s="70"/>
    </row>
    <row r="863">
      <c r="E863" s="70"/>
      <c r="F863" s="70"/>
      <c r="G863" s="70"/>
      <c r="H863" s="70"/>
      <c r="I863" s="70"/>
    </row>
    <row r="864">
      <c r="E864" s="70"/>
      <c r="F864" s="70"/>
      <c r="G864" s="70"/>
      <c r="H864" s="70"/>
      <c r="I864" s="70"/>
    </row>
    <row r="865">
      <c r="E865" s="70"/>
      <c r="F865" s="70"/>
      <c r="G865" s="70"/>
      <c r="H865" s="70"/>
      <c r="I865" s="70"/>
    </row>
    <row r="866">
      <c r="E866" s="70"/>
      <c r="F866" s="70"/>
      <c r="G866" s="70"/>
      <c r="H866" s="70"/>
      <c r="I866" s="70"/>
    </row>
    <row r="867">
      <c r="E867" s="70"/>
      <c r="F867" s="70"/>
      <c r="G867" s="70"/>
      <c r="H867" s="70"/>
      <c r="I867" s="70"/>
    </row>
    <row r="868">
      <c r="E868" s="70"/>
      <c r="F868" s="70"/>
      <c r="G868" s="70"/>
      <c r="H868" s="70"/>
      <c r="I868" s="70"/>
    </row>
    <row r="869">
      <c r="E869" s="70"/>
      <c r="F869" s="70"/>
      <c r="G869" s="70"/>
      <c r="H869" s="70"/>
      <c r="I869" s="70"/>
    </row>
    <row r="870">
      <c r="E870" s="70"/>
      <c r="F870" s="70"/>
      <c r="G870" s="70"/>
      <c r="H870" s="70"/>
      <c r="I870" s="70"/>
    </row>
    <row r="871">
      <c r="E871" s="70"/>
      <c r="F871" s="70"/>
      <c r="G871" s="70"/>
      <c r="H871" s="70"/>
      <c r="I871" s="70"/>
    </row>
    <row r="872">
      <c r="E872" s="70"/>
      <c r="F872" s="70"/>
      <c r="G872" s="70"/>
      <c r="H872" s="70"/>
      <c r="I872" s="70"/>
    </row>
    <row r="873">
      <c r="E873" s="70"/>
      <c r="F873" s="70"/>
      <c r="G873" s="70"/>
      <c r="H873" s="70"/>
      <c r="I873" s="70"/>
    </row>
    <row r="874">
      <c r="E874" s="70"/>
      <c r="F874" s="70"/>
      <c r="G874" s="70"/>
      <c r="H874" s="70"/>
      <c r="I874" s="70"/>
    </row>
    <row r="875">
      <c r="E875" s="70"/>
      <c r="F875" s="70"/>
      <c r="G875" s="70"/>
      <c r="H875" s="70"/>
      <c r="I875" s="70"/>
    </row>
    <row r="876">
      <c r="E876" s="70"/>
      <c r="F876" s="70"/>
      <c r="G876" s="70"/>
      <c r="H876" s="70"/>
      <c r="I876" s="70"/>
    </row>
    <row r="877">
      <c r="E877" s="70"/>
      <c r="F877" s="70"/>
      <c r="G877" s="70"/>
      <c r="H877" s="70"/>
      <c r="I877" s="70"/>
    </row>
    <row r="878">
      <c r="E878" s="70"/>
      <c r="F878" s="70"/>
      <c r="G878" s="70"/>
      <c r="H878" s="70"/>
      <c r="I878" s="70"/>
    </row>
    <row r="879">
      <c r="E879" s="70"/>
      <c r="F879" s="70"/>
      <c r="G879" s="70"/>
      <c r="H879" s="70"/>
      <c r="I879" s="70"/>
    </row>
    <row r="880">
      <c r="E880" s="70"/>
      <c r="F880" s="70"/>
      <c r="G880" s="70"/>
      <c r="H880" s="70"/>
      <c r="I880" s="70"/>
    </row>
    <row r="881">
      <c r="E881" s="70"/>
      <c r="F881" s="70"/>
      <c r="G881" s="70"/>
      <c r="H881" s="70"/>
      <c r="I881" s="70"/>
    </row>
    <row r="882">
      <c r="E882" s="70"/>
      <c r="F882" s="70"/>
      <c r="G882" s="70"/>
      <c r="H882" s="70"/>
      <c r="I882" s="70"/>
    </row>
    <row r="883">
      <c r="E883" s="70"/>
      <c r="F883" s="70"/>
      <c r="G883" s="70"/>
      <c r="H883" s="70"/>
      <c r="I883" s="70"/>
    </row>
    <row r="884">
      <c r="E884" s="70"/>
      <c r="F884" s="70"/>
      <c r="G884" s="70"/>
      <c r="H884" s="70"/>
      <c r="I884" s="70"/>
    </row>
    <row r="885">
      <c r="E885" s="70"/>
      <c r="F885" s="70"/>
      <c r="G885" s="70"/>
      <c r="H885" s="70"/>
      <c r="I885" s="70"/>
    </row>
    <row r="886">
      <c r="E886" s="70"/>
      <c r="F886" s="70"/>
      <c r="G886" s="70"/>
      <c r="H886" s="70"/>
      <c r="I886" s="70"/>
    </row>
    <row r="887">
      <c r="E887" s="70"/>
      <c r="F887" s="70"/>
      <c r="G887" s="70"/>
      <c r="H887" s="70"/>
      <c r="I887" s="70"/>
    </row>
    <row r="888">
      <c r="E888" s="70"/>
      <c r="F888" s="70"/>
      <c r="G888" s="70"/>
      <c r="H888" s="70"/>
      <c r="I888" s="70"/>
    </row>
    <row r="889">
      <c r="E889" s="70"/>
      <c r="F889" s="70"/>
      <c r="G889" s="70"/>
      <c r="H889" s="70"/>
      <c r="I889" s="70"/>
    </row>
    <row r="890">
      <c r="E890" s="70"/>
      <c r="F890" s="70"/>
      <c r="G890" s="70"/>
      <c r="H890" s="70"/>
      <c r="I890" s="70"/>
    </row>
    <row r="891">
      <c r="E891" s="70"/>
      <c r="F891" s="70"/>
      <c r="G891" s="70"/>
      <c r="H891" s="70"/>
      <c r="I891" s="70"/>
    </row>
    <row r="892">
      <c r="E892" s="70"/>
      <c r="F892" s="70"/>
      <c r="G892" s="70"/>
      <c r="H892" s="70"/>
      <c r="I892" s="70"/>
    </row>
    <row r="893">
      <c r="E893" s="70"/>
      <c r="F893" s="70"/>
      <c r="G893" s="70"/>
      <c r="H893" s="70"/>
      <c r="I893" s="70"/>
    </row>
    <row r="894">
      <c r="E894" s="70"/>
      <c r="F894" s="70"/>
      <c r="G894" s="70"/>
      <c r="H894" s="70"/>
      <c r="I894" s="70"/>
    </row>
    <row r="895">
      <c r="E895" s="70"/>
      <c r="F895" s="70"/>
      <c r="G895" s="70"/>
      <c r="H895" s="70"/>
      <c r="I895" s="70"/>
    </row>
    <row r="896">
      <c r="E896" s="70"/>
      <c r="F896" s="70"/>
      <c r="G896" s="70"/>
      <c r="H896" s="70"/>
      <c r="I896" s="70"/>
    </row>
    <row r="897">
      <c r="E897" s="70"/>
      <c r="F897" s="70"/>
      <c r="G897" s="70"/>
      <c r="H897" s="70"/>
      <c r="I897" s="70"/>
    </row>
    <row r="898">
      <c r="E898" s="70"/>
      <c r="F898" s="70"/>
      <c r="G898" s="70"/>
      <c r="H898" s="70"/>
      <c r="I898" s="70"/>
    </row>
    <row r="899">
      <c r="E899" s="70"/>
      <c r="F899" s="70"/>
      <c r="G899" s="70"/>
      <c r="H899" s="70"/>
      <c r="I899" s="70"/>
    </row>
    <row r="900">
      <c r="E900" s="70"/>
      <c r="F900" s="70"/>
      <c r="G900" s="70"/>
      <c r="H900" s="70"/>
      <c r="I900" s="70"/>
    </row>
    <row r="901">
      <c r="E901" s="70"/>
      <c r="F901" s="70"/>
      <c r="G901" s="70"/>
      <c r="H901" s="70"/>
      <c r="I901" s="70"/>
    </row>
    <row r="902">
      <c r="E902" s="70"/>
      <c r="F902" s="70"/>
      <c r="G902" s="70"/>
      <c r="H902" s="70"/>
      <c r="I902" s="70"/>
    </row>
    <row r="903">
      <c r="E903" s="70"/>
      <c r="F903" s="70"/>
      <c r="G903" s="70"/>
      <c r="H903" s="70"/>
      <c r="I903" s="70"/>
    </row>
    <row r="904">
      <c r="E904" s="70"/>
      <c r="F904" s="70"/>
      <c r="G904" s="70"/>
      <c r="H904" s="70"/>
      <c r="I904" s="70"/>
    </row>
    <row r="905">
      <c r="E905" s="70"/>
      <c r="F905" s="70"/>
      <c r="G905" s="70"/>
      <c r="H905" s="70"/>
      <c r="I905" s="70"/>
    </row>
    <row r="906">
      <c r="E906" s="70"/>
      <c r="F906" s="70"/>
      <c r="G906" s="70"/>
      <c r="H906" s="70"/>
      <c r="I906" s="70"/>
    </row>
    <row r="907">
      <c r="E907" s="70"/>
      <c r="F907" s="70"/>
      <c r="G907" s="70"/>
      <c r="H907" s="70"/>
      <c r="I907" s="70"/>
    </row>
    <row r="908">
      <c r="E908" s="70"/>
      <c r="F908" s="70"/>
      <c r="G908" s="70"/>
      <c r="H908" s="70"/>
      <c r="I908" s="70"/>
    </row>
    <row r="909">
      <c r="E909" s="70"/>
      <c r="F909" s="70"/>
      <c r="G909" s="70"/>
      <c r="H909" s="70"/>
      <c r="I909" s="70"/>
    </row>
    <row r="910">
      <c r="E910" s="70"/>
      <c r="F910" s="70"/>
      <c r="G910" s="70"/>
      <c r="H910" s="70"/>
      <c r="I910" s="70"/>
    </row>
    <row r="911">
      <c r="E911" s="70"/>
      <c r="F911" s="70"/>
      <c r="G911" s="70"/>
      <c r="H911" s="70"/>
      <c r="I911" s="70"/>
    </row>
    <row r="912">
      <c r="E912" s="70"/>
      <c r="F912" s="70"/>
      <c r="G912" s="70"/>
      <c r="H912" s="70"/>
      <c r="I912" s="70"/>
    </row>
    <row r="913">
      <c r="E913" s="70"/>
      <c r="F913" s="70"/>
      <c r="G913" s="70"/>
      <c r="H913" s="70"/>
      <c r="I913" s="70"/>
    </row>
    <row r="914">
      <c r="E914" s="70"/>
      <c r="F914" s="70"/>
      <c r="G914" s="70"/>
      <c r="H914" s="70"/>
      <c r="I914" s="70"/>
    </row>
    <row r="915">
      <c r="E915" s="70"/>
      <c r="F915" s="70"/>
      <c r="G915" s="70"/>
      <c r="H915" s="70"/>
      <c r="I915" s="70"/>
    </row>
    <row r="916">
      <c r="E916" s="70"/>
      <c r="F916" s="70"/>
      <c r="G916" s="70"/>
      <c r="H916" s="70"/>
      <c r="I916" s="70"/>
    </row>
    <row r="917">
      <c r="E917" s="70"/>
      <c r="F917" s="70"/>
      <c r="G917" s="70"/>
      <c r="H917" s="70"/>
      <c r="I917" s="70"/>
    </row>
    <row r="918">
      <c r="E918" s="70"/>
      <c r="F918" s="70"/>
      <c r="G918" s="70"/>
      <c r="H918" s="70"/>
      <c r="I918" s="70"/>
    </row>
    <row r="919">
      <c r="E919" s="70"/>
      <c r="F919" s="70"/>
      <c r="G919" s="70"/>
      <c r="H919" s="70"/>
      <c r="I919" s="70"/>
    </row>
    <row r="920">
      <c r="E920" s="70"/>
      <c r="F920" s="70"/>
      <c r="G920" s="70"/>
      <c r="H920" s="70"/>
      <c r="I920" s="70"/>
    </row>
    <row r="921">
      <c r="E921" s="70"/>
      <c r="F921" s="70"/>
      <c r="G921" s="70"/>
      <c r="H921" s="70"/>
      <c r="I921" s="70"/>
    </row>
    <row r="922">
      <c r="E922" s="70"/>
      <c r="F922" s="70"/>
      <c r="G922" s="70"/>
      <c r="H922" s="70"/>
      <c r="I922" s="70"/>
    </row>
    <row r="923">
      <c r="E923" s="70"/>
      <c r="F923" s="70"/>
      <c r="G923" s="70"/>
      <c r="H923" s="70"/>
      <c r="I923" s="70"/>
    </row>
    <row r="924">
      <c r="E924" s="70"/>
      <c r="F924" s="70"/>
      <c r="G924" s="70"/>
      <c r="H924" s="70"/>
      <c r="I924" s="70"/>
    </row>
    <row r="925">
      <c r="E925" s="70"/>
      <c r="F925" s="70"/>
      <c r="G925" s="70"/>
      <c r="H925" s="70"/>
      <c r="I925" s="70"/>
    </row>
    <row r="926">
      <c r="E926" s="70"/>
      <c r="F926" s="70"/>
      <c r="G926" s="70"/>
      <c r="H926" s="70"/>
      <c r="I926" s="70"/>
    </row>
    <row r="927">
      <c r="E927" s="70"/>
      <c r="F927" s="70"/>
      <c r="G927" s="70"/>
      <c r="H927" s="70"/>
      <c r="I927" s="70"/>
    </row>
    <row r="928">
      <c r="E928" s="70"/>
      <c r="F928" s="70"/>
      <c r="G928" s="70"/>
      <c r="H928" s="70"/>
      <c r="I928" s="70"/>
    </row>
    <row r="929">
      <c r="E929" s="70"/>
      <c r="F929" s="70"/>
      <c r="G929" s="70"/>
      <c r="H929" s="70"/>
      <c r="I929" s="70"/>
    </row>
    <row r="930">
      <c r="E930" s="70"/>
      <c r="F930" s="70"/>
      <c r="G930" s="70"/>
      <c r="H930" s="70"/>
      <c r="I930" s="70"/>
    </row>
    <row r="931">
      <c r="E931" s="70"/>
      <c r="F931" s="70"/>
      <c r="G931" s="70"/>
      <c r="H931" s="70"/>
      <c r="I931" s="70"/>
    </row>
    <row r="932">
      <c r="E932" s="70"/>
      <c r="F932" s="70"/>
      <c r="G932" s="70"/>
      <c r="H932" s="70"/>
      <c r="I932" s="70"/>
    </row>
    <row r="933">
      <c r="E933" s="70"/>
      <c r="F933" s="70"/>
      <c r="G933" s="70"/>
      <c r="H933" s="70"/>
      <c r="I933" s="70"/>
    </row>
    <row r="934">
      <c r="E934" s="70"/>
      <c r="F934" s="70"/>
      <c r="G934" s="70"/>
      <c r="H934" s="70"/>
      <c r="I934" s="70"/>
    </row>
    <row r="935">
      <c r="E935" s="70"/>
      <c r="F935" s="70"/>
      <c r="G935" s="70"/>
      <c r="H935" s="70"/>
      <c r="I935" s="70"/>
    </row>
    <row r="936">
      <c r="E936" s="70"/>
      <c r="F936" s="70"/>
      <c r="G936" s="70"/>
      <c r="H936" s="70"/>
      <c r="I936" s="70"/>
    </row>
    <row r="937">
      <c r="E937" s="70"/>
      <c r="F937" s="70"/>
      <c r="G937" s="70"/>
      <c r="H937" s="70"/>
      <c r="I937" s="70"/>
    </row>
    <row r="938">
      <c r="E938" s="70"/>
      <c r="F938" s="70"/>
      <c r="G938" s="70"/>
      <c r="H938" s="70"/>
      <c r="I938" s="70"/>
    </row>
    <row r="939">
      <c r="E939" s="70"/>
      <c r="F939" s="70"/>
      <c r="G939" s="70"/>
      <c r="H939" s="70"/>
      <c r="I939" s="70"/>
    </row>
    <row r="940">
      <c r="E940" s="70"/>
      <c r="F940" s="70"/>
      <c r="G940" s="70"/>
      <c r="H940" s="70"/>
      <c r="I940" s="70"/>
    </row>
    <row r="941">
      <c r="E941" s="70"/>
      <c r="F941" s="70"/>
      <c r="G941" s="70"/>
      <c r="H941" s="70"/>
      <c r="I941" s="70"/>
    </row>
    <row r="942">
      <c r="E942" s="70"/>
      <c r="F942" s="70"/>
      <c r="G942" s="70"/>
      <c r="H942" s="70"/>
      <c r="I942" s="70"/>
    </row>
    <row r="943">
      <c r="E943" s="70"/>
      <c r="F943" s="70"/>
      <c r="G943" s="70"/>
      <c r="H943" s="70"/>
      <c r="I943" s="70"/>
    </row>
    <row r="944">
      <c r="E944" s="70"/>
      <c r="F944" s="70"/>
      <c r="G944" s="70"/>
      <c r="H944" s="70"/>
      <c r="I944" s="70"/>
    </row>
    <row r="945">
      <c r="E945" s="70"/>
      <c r="F945" s="70"/>
      <c r="G945" s="70"/>
      <c r="H945" s="70"/>
      <c r="I945" s="70"/>
    </row>
    <row r="946">
      <c r="E946" s="70"/>
      <c r="F946" s="70"/>
      <c r="G946" s="70"/>
      <c r="H946" s="70"/>
      <c r="I946" s="70"/>
    </row>
    <row r="947">
      <c r="E947" s="70"/>
      <c r="F947" s="70"/>
      <c r="G947" s="70"/>
      <c r="H947" s="70"/>
      <c r="I947" s="70"/>
    </row>
    <row r="948">
      <c r="E948" s="70"/>
      <c r="F948" s="70"/>
      <c r="G948" s="70"/>
      <c r="H948" s="70"/>
      <c r="I948" s="70"/>
    </row>
    <row r="949">
      <c r="E949" s="70"/>
      <c r="F949" s="70"/>
      <c r="G949" s="70"/>
      <c r="H949" s="70"/>
      <c r="I949" s="70"/>
    </row>
    <row r="950">
      <c r="E950" s="70"/>
      <c r="F950" s="70"/>
      <c r="G950" s="70"/>
      <c r="H950" s="70"/>
      <c r="I950" s="70"/>
    </row>
    <row r="951">
      <c r="E951" s="70"/>
      <c r="F951" s="70"/>
      <c r="G951" s="70"/>
      <c r="H951" s="70"/>
      <c r="I951" s="70"/>
    </row>
    <row r="952">
      <c r="E952" s="70"/>
      <c r="F952" s="70"/>
      <c r="G952" s="70"/>
      <c r="H952" s="70"/>
      <c r="I952" s="70"/>
    </row>
    <row r="953">
      <c r="E953" s="70"/>
      <c r="F953" s="70"/>
      <c r="G953" s="70"/>
      <c r="H953" s="70"/>
      <c r="I953" s="70"/>
    </row>
    <row r="954">
      <c r="E954" s="70"/>
      <c r="F954" s="70"/>
      <c r="G954" s="70"/>
      <c r="H954" s="70"/>
      <c r="I954" s="70"/>
    </row>
    <row r="955">
      <c r="E955" s="70"/>
      <c r="F955" s="70"/>
      <c r="G955" s="70"/>
      <c r="H955" s="70"/>
      <c r="I955" s="70"/>
    </row>
    <row r="956">
      <c r="E956" s="70"/>
      <c r="F956" s="70"/>
      <c r="G956" s="70"/>
      <c r="H956" s="70"/>
      <c r="I956" s="70"/>
    </row>
    <row r="957">
      <c r="E957" s="70"/>
      <c r="F957" s="70"/>
      <c r="G957" s="70"/>
      <c r="H957" s="70"/>
      <c r="I957" s="70"/>
    </row>
    <row r="958">
      <c r="E958" s="70"/>
      <c r="F958" s="70"/>
      <c r="G958" s="70"/>
      <c r="H958" s="70"/>
      <c r="I958" s="70"/>
    </row>
    <row r="959">
      <c r="E959" s="70"/>
      <c r="F959" s="70"/>
      <c r="G959" s="70"/>
      <c r="H959" s="70"/>
      <c r="I959" s="70"/>
    </row>
    <row r="960">
      <c r="E960" s="70"/>
      <c r="F960" s="70"/>
      <c r="G960" s="70"/>
      <c r="H960" s="70"/>
      <c r="I960" s="70"/>
    </row>
    <row r="961">
      <c r="E961" s="70"/>
      <c r="F961" s="70"/>
      <c r="G961" s="70"/>
      <c r="H961" s="70"/>
      <c r="I961" s="70"/>
    </row>
    <row r="962">
      <c r="E962" s="70"/>
      <c r="F962" s="70"/>
      <c r="G962" s="70"/>
      <c r="H962" s="70"/>
      <c r="I962" s="70"/>
    </row>
    <row r="963">
      <c r="E963" s="70"/>
      <c r="F963" s="70"/>
      <c r="G963" s="70"/>
      <c r="H963" s="70"/>
      <c r="I963" s="70"/>
    </row>
    <row r="964">
      <c r="E964" s="70"/>
      <c r="F964" s="70"/>
      <c r="G964" s="70"/>
      <c r="H964" s="70"/>
      <c r="I964" s="70"/>
    </row>
    <row r="965">
      <c r="E965" s="70"/>
      <c r="F965" s="70"/>
      <c r="G965" s="70"/>
      <c r="H965" s="70"/>
      <c r="I965" s="70"/>
    </row>
    <row r="966">
      <c r="E966" s="70"/>
      <c r="F966" s="70"/>
      <c r="G966" s="70"/>
      <c r="H966" s="70"/>
      <c r="I966" s="70"/>
    </row>
    <row r="967">
      <c r="E967" s="70"/>
      <c r="F967" s="70"/>
      <c r="G967" s="70"/>
      <c r="H967" s="70"/>
      <c r="I967" s="70"/>
    </row>
    <row r="968">
      <c r="E968" s="70"/>
      <c r="F968" s="70"/>
      <c r="G968" s="70"/>
      <c r="H968" s="70"/>
      <c r="I968" s="70"/>
    </row>
    <row r="969">
      <c r="E969" s="70"/>
      <c r="F969" s="70"/>
      <c r="G969" s="70"/>
      <c r="H969" s="70"/>
      <c r="I969" s="70"/>
    </row>
    <row r="970">
      <c r="E970" s="70"/>
      <c r="F970" s="70"/>
      <c r="G970" s="70"/>
      <c r="H970" s="70"/>
      <c r="I970" s="70"/>
    </row>
    <row r="971">
      <c r="E971" s="70"/>
      <c r="F971" s="70"/>
      <c r="G971" s="70"/>
      <c r="H971" s="70"/>
      <c r="I971" s="70"/>
    </row>
    <row r="972">
      <c r="E972" s="70"/>
      <c r="F972" s="70"/>
      <c r="G972" s="70"/>
      <c r="H972" s="70"/>
      <c r="I972" s="70"/>
    </row>
    <row r="973">
      <c r="E973" s="70"/>
      <c r="F973" s="70"/>
      <c r="G973" s="70"/>
      <c r="H973" s="70"/>
      <c r="I973" s="70"/>
    </row>
    <row r="974">
      <c r="E974" s="70"/>
      <c r="F974" s="70"/>
      <c r="G974" s="70"/>
      <c r="H974" s="70"/>
      <c r="I974" s="70"/>
    </row>
    <row r="975">
      <c r="E975" s="70"/>
      <c r="F975" s="70"/>
      <c r="G975" s="70"/>
      <c r="H975" s="70"/>
      <c r="I975" s="70"/>
    </row>
    <row r="976">
      <c r="E976" s="70"/>
      <c r="F976" s="70"/>
      <c r="G976" s="70"/>
      <c r="H976" s="70"/>
      <c r="I976" s="70"/>
    </row>
    <row r="977">
      <c r="E977" s="70"/>
      <c r="F977" s="70"/>
      <c r="G977" s="70"/>
      <c r="H977" s="70"/>
      <c r="I977" s="70"/>
    </row>
  </sheetData>
  <autoFilter ref="$J$6:$J$15"/>
  <customSheetViews>
    <customSheetView guid="{91AA39B4-E747-4E97-8D94-922EE571D85C}" filter="1" showAutoFilter="1">
      <autoFilter ref="$L$6:$L$14"/>
    </customSheetView>
  </customSheetViews>
  <mergeCells count="828">
    <mergeCell ref="E104:I105"/>
    <mergeCell ref="A105:D105"/>
    <mergeCell ref="E98:I98"/>
    <mergeCell ref="E99:I99"/>
    <mergeCell ref="E100:I100"/>
    <mergeCell ref="E101:I101"/>
    <mergeCell ref="E102:I102"/>
    <mergeCell ref="E103:I103"/>
    <mergeCell ref="K104:K105"/>
    <mergeCell ref="E111:I112"/>
    <mergeCell ref="A112:D112"/>
    <mergeCell ref="E106:I106"/>
    <mergeCell ref="E107:I107"/>
    <mergeCell ref="E108:I108"/>
    <mergeCell ref="E109:I109"/>
    <mergeCell ref="E110:I110"/>
    <mergeCell ref="K111:K112"/>
    <mergeCell ref="M111:M112"/>
    <mergeCell ref="E82:I82"/>
    <mergeCell ref="E83:I83"/>
    <mergeCell ref="E84:I84"/>
    <mergeCell ref="E85:I85"/>
    <mergeCell ref="E86:I87"/>
    <mergeCell ref="A87:D87"/>
    <mergeCell ref="E88:I88"/>
    <mergeCell ref="E89:I89"/>
    <mergeCell ref="E90:I90"/>
    <mergeCell ref="E92:I93"/>
    <mergeCell ref="K92:K93"/>
    <mergeCell ref="M92:M93"/>
    <mergeCell ref="A93:D93"/>
    <mergeCell ref="E94:I94"/>
    <mergeCell ref="N97:P97"/>
    <mergeCell ref="Q97:S97"/>
    <mergeCell ref="E95:I95"/>
    <mergeCell ref="N95:P95"/>
    <mergeCell ref="Q95:S95"/>
    <mergeCell ref="E96:I96"/>
    <mergeCell ref="Q96:S96"/>
    <mergeCell ref="E97:I97"/>
    <mergeCell ref="Q98:S98"/>
    <mergeCell ref="N96:P96"/>
    <mergeCell ref="N98:P98"/>
    <mergeCell ref="N99:P99"/>
    <mergeCell ref="Q99:S99"/>
    <mergeCell ref="N100:P100"/>
    <mergeCell ref="Q100:S100"/>
    <mergeCell ref="Q101:S101"/>
    <mergeCell ref="N108:P108"/>
    <mergeCell ref="N109:P109"/>
    <mergeCell ref="N110:P110"/>
    <mergeCell ref="N111:P112"/>
    <mergeCell ref="N101:P101"/>
    <mergeCell ref="N102:P102"/>
    <mergeCell ref="N103:P103"/>
    <mergeCell ref="M104:M105"/>
    <mergeCell ref="N104:P105"/>
    <mergeCell ref="N106:P106"/>
    <mergeCell ref="N107:P107"/>
    <mergeCell ref="A207:D207"/>
    <mergeCell ref="A208:D208"/>
    <mergeCell ref="Q210:S210"/>
    <mergeCell ref="E211:I211"/>
    <mergeCell ref="Q211:S211"/>
    <mergeCell ref="E212:I212"/>
    <mergeCell ref="Q212:S212"/>
    <mergeCell ref="A209:D212"/>
    <mergeCell ref="A213:D213"/>
    <mergeCell ref="A214:D214"/>
    <mergeCell ref="K214:K215"/>
    <mergeCell ref="M214:M215"/>
    <mergeCell ref="A215:D215"/>
    <mergeCell ref="A216:D218"/>
    <mergeCell ref="A178:D178"/>
    <mergeCell ref="A179:D179"/>
    <mergeCell ref="A180:D184"/>
    <mergeCell ref="A185:D187"/>
    <mergeCell ref="A188:D188"/>
    <mergeCell ref="A189:D189"/>
    <mergeCell ref="A190:D195"/>
    <mergeCell ref="A196:D197"/>
    <mergeCell ref="A198:D198"/>
    <mergeCell ref="A199:D199"/>
    <mergeCell ref="A200:D202"/>
    <mergeCell ref="A203:D203"/>
    <mergeCell ref="A204:D204"/>
    <mergeCell ref="A205:D206"/>
    <mergeCell ref="E214:I215"/>
    <mergeCell ref="E216:I216"/>
    <mergeCell ref="E217:I217"/>
    <mergeCell ref="E218:I218"/>
    <mergeCell ref="N217:P217"/>
    <mergeCell ref="N218:P218"/>
    <mergeCell ref="N219:P219"/>
    <mergeCell ref="N220:P220"/>
    <mergeCell ref="N221:P221"/>
    <mergeCell ref="N222:P222"/>
    <mergeCell ref="N223:P223"/>
    <mergeCell ref="Q218:S218"/>
    <mergeCell ref="Q219:S219"/>
    <mergeCell ref="Q220:S220"/>
    <mergeCell ref="Q221:S221"/>
    <mergeCell ref="Q222:S222"/>
    <mergeCell ref="Q223:S223"/>
    <mergeCell ref="N211:P211"/>
    <mergeCell ref="N212:P212"/>
    <mergeCell ref="N214:P215"/>
    <mergeCell ref="Q214:S215"/>
    <mergeCell ref="N216:P216"/>
    <mergeCell ref="Q216:S216"/>
    <mergeCell ref="Q217:S217"/>
    <mergeCell ref="E227:I227"/>
    <mergeCell ref="E228:I228"/>
    <mergeCell ref="E229:I229"/>
    <mergeCell ref="E230:I230"/>
    <mergeCell ref="E231:I231"/>
    <mergeCell ref="K232:K233"/>
    <mergeCell ref="M232:M233"/>
    <mergeCell ref="E232:I233"/>
    <mergeCell ref="E234:I234"/>
    <mergeCell ref="E235:I235"/>
    <mergeCell ref="E236:I236"/>
    <mergeCell ref="E237:I237"/>
    <mergeCell ref="K239:K240"/>
    <mergeCell ref="M239:M240"/>
    <mergeCell ref="N243:P244"/>
    <mergeCell ref="N245:P245"/>
    <mergeCell ref="N246:P246"/>
    <mergeCell ref="N239:P240"/>
    <mergeCell ref="Q239:S240"/>
    <mergeCell ref="N241:P241"/>
    <mergeCell ref="Q241:S241"/>
    <mergeCell ref="N242:P242"/>
    <mergeCell ref="Q242:S242"/>
    <mergeCell ref="Q243:S244"/>
    <mergeCell ref="N249:P250"/>
    <mergeCell ref="N251:P251"/>
    <mergeCell ref="Q245:S245"/>
    <mergeCell ref="Q246:S246"/>
    <mergeCell ref="N247:P247"/>
    <mergeCell ref="Q247:S247"/>
    <mergeCell ref="N248:P248"/>
    <mergeCell ref="Q248:S248"/>
    <mergeCell ref="Q249:S250"/>
    <mergeCell ref="Q251:S251"/>
    <mergeCell ref="A259:D259"/>
    <mergeCell ref="A260:D260"/>
    <mergeCell ref="A251:D251"/>
    <mergeCell ref="A253:D253"/>
    <mergeCell ref="A254:D254"/>
    <mergeCell ref="A255:D255"/>
    <mergeCell ref="A256:D256"/>
    <mergeCell ref="A257:D257"/>
    <mergeCell ref="A258:D258"/>
    <mergeCell ref="A219:D220"/>
    <mergeCell ref="E219:I219"/>
    <mergeCell ref="E220:I220"/>
    <mergeCell ref="A221:D223"/>
    <mergeCell ref="E221:I221"/>
    <mergeCell ref="E222:I222"/>
    <mergeCell ref="A224:D224"/>
    <mergeCell ref="E223:I223"/>
    <mergeCell ref="E224:I225"/>
    <mergeCell ref="K224:K225"/>
    <mergeCell ref="M224:M225"/>
    <mergeCell ref="Q224:S225"/>
    <mergeCell ref="E226:I226"/>
    <mergeCell ref="Q227:S227"/>
    <mergeCell ref="N224:P225"/>
    <mergeCell ref="N227:P227"/>
    <mergeCell ref="N228:P228"/>
    <mergeCell ref="N229:P229"/>
    <mergeCell ref="N230:P230"/>
    <mergeCell ref="N231:P231"/>
    <mergeCell ref="N232:P233"/>
    <mergeCell ref="A225:D225"/>
    <mergeCell ref="A226:D231"/>
    <mergeCell ref="A232:D232"/>
    <mergeCell ref="A233:D233"/>
    <mergeCell ref="A234:D237"/>
    <mergeCell ref="A238:D238"/>
    <mergeCell ref="A239:D239"/>
    <mergeCell ref="E246:I246"/>
    <mergeCell ref="E247:I247"/>
    <mergeCell ref="E248:I248"/>
    <mergeCell ref="E249:I250"/>
    <mergeCell ref="K249:K250"/>
    <mergeCell ref="M249:M250"/>
    <mergeCell ref="E251:I251"/>
    <mergeCell ref="E239:I240"/>
    <mergeCell ref="E241:I241"/>
    <mergeCell ref="E242:I242"/>
    <mergeCell ref="E243:I244"/>
    <mergeCell ref="K243:K244"/>
    <mergeCell ref="M243:M244"/>
    <mergeCell ref="E245:I245"/>
    <mergeCell ref="A240:D240"/>
    <mergeCell ref="A241:D242"/>
    <mergeCell ref="A243:D243"/>
    <mergeCell ref="A244:D244"/>
    <mergeCell ref="A245:D248"/>
    <mergeCell ref="A249:D249"/>
    <mergeCell ref="A250:D250"/>
    <mergeCell ref="N19:P19"/>
    <mergeCell ref="N20:P20"/>
    <mergeCell ref="N13:P13"/>
    <mergeCell ref="N14:P14"/>
    <mergeCell ref="K15:K16"/>
    <mergeCell ref="M15:M16"/>
    <mergeCell ref="N15:P16"/>
    <mergeCell ref="N17:P17"/>
    <mergeCell ref="N18:P18"/>
    <mergeCell ref="E23:I23"/>
    <mergeCell ref="E24:I25"/>
    <mergeCell ref="E15:I16"/>
    <mergeCell ref="E17:I17"/>
    <mergeCell ref="E18:I18"/>
    <mergeCell ref="E19:I19"/>
    <mergeCell ref="E20:I20"/>
    <mergeCell ref="E21:I21"/>
    <mergeCell ref="E22:I22"/>
    <mergeCell ref="A1:M1"/>
    <mergeCell ref="A2:M2"/>
    <mergeCell ref="A3:D3"/>
    <mergeCell ref="E3:M3"/>
    <mergeCell ref="A5:D5"/>
    <mergeCell ref="A6:D6"/>
    <mergeCell ref="E6:I7"/>
    <mergeCell ref="K6:K7"/>
    <mergeCell ref="N6:P7"/>
    <mergeCell ref="Q6:S7"/>
    <mergeCell ref="N8:P8"/>
    <mergeCell ref="Q8:S8"/>
    <mergeCell ref="N9:P9"/>
    <mergeCell ref="Q9:S9"/>
    <mergeCell ref="N10:P10"/>
    <mergeCell ref="Q10:S10"/>
    <mergeCell ref="N11:P11"/>
    <mergeCell ref="Q11:S11"/>
    <mergeCell ref="N12:P12"/>
    <mergeCell ref="Q12:S12"/>
    <mergeCell ref="Q13:S13"/>
    <mergeCell ref="E8:I8"/>
    <mergeCell ref="E9:I9"/>
    <mergeCell ref="E10:I10"/>
    <mergeCell ref="E11:I11"/>
    <mergeCell ref="E12:I12"/>
    <mergeCell ref="E13:I13"/>
    <mergeCell ref="E14:I14"/>
    <mergeCell ref="A7:D7"/>
    <mergeCell ref="A8:D12"/>
    <mergeCell ref="A13:D14"/>
    <mergeCell ref="A15:D15"/>
    <mergeCell ref="A16:D16"/>
    <mergeCell ref="A17:D18"/>
    <mergeCell ref="A19:D20"/>
    <mergeCell ref="N21:P21"/>
    <mergeCell ref="N22:P22"/>
    <mergeCell ref="N23:P23"/>
    <mergeCell ref="K24:K25"/>
    <mergeCell ref="M24:M25"/>
    <mergeCell ref="N24:P25"/>
    <mergeCell ref="Q24:S25"/>
    <mergeCell ref="N29:P29"/>
    <mergeCell ref="N30:P30"/>
    <mergeCell ref="N26:P26"/>
    <mergeCell ref="Q26:S26"/>
    <mergeCell ref="N27:P27"/>
    <mergeCell ref="Q27:S27"/>
    <mergeCell ref="N28:P28"/>
    <mergeCell ref="Q28:S28"/>
    <mergeCell ref="Q29:S29"/>
    <mergeCell ref="Q30:S30"/>
    <mergeCell ref="A21:D23"/>
    <mergeCell ref="A24:D24"/>
    <mergeCell ref="A25:D25"/>
    <mergeCell ref="E26:I26"/>
    <mergeCell ref="E27:I27"/>
    <mergeCell ref="E28:I28"/>
    <mergeCell ref="E29:I29"/>
    <mergeCell ref="N33:P33"/>
    <mergeCell ref="N34:P34"/>
    <mergeCell ref="E30:I30"/>
    <mergeCell ref="E31:I32"/>
    <mergeCell ref="K31:K32"/>
    <mergeCell ref="M31:M32"/>
    <mergeCell ref="N31:P32"/>
    <mergeCell ref="E33:I33"/>
    <mergeCell ref="E34:I34"/>
    <mergeCell ref="A39:D39"/>
    <mergeCell ref="A40:D40"/>
    <mergeCell ref="A41:D42"/>
    <mergeCell ref="A43:D45"/>
    <mergeCell ref="A46:D46"/>
    <mergeCell ref="A47:D47"/>
    <mergeCell ref="A48:D48"/>
    <mergeCell ref="A26:D29"/>
    <mergeCell ref="A30:D30"/>
    <mergeCell ref="A31:D31"/>
    <mergeCell ref="A32:D32"/>
    <mergeCell ref="A33:D33"/>
    <mergeCell ref="A34:D35"/>
    <mergeCell ref="A36:D38"/>
    <mergeCell ref="E35:I35"/>
    <mergeCell ref="N35:P35"/>
    <mergeCell ref="E36:I36"/>
    <mergeCell ref="N36:P36"/>
    <mergeCell ref="E37:I37"/>
    <mergeCell ref="N37:P37"/>
    <mergeCell ref="N38:P38"/>
    <mergeCell ref="N39:P39"/>
    <mergeCell ref="N40:P40"/>
    <mergeCell ref="N41:P41"/>
    <mergeCell ref="N42:P42"/>
    <mergeCell ref="N43:P43"/>
    <mergeCell ref="N44:P44"/>
    <mergeCell ref="N45:P45"/>
    <mergeCell ref="E38:I38"/>
    <mergeCell ref="E39:I39"/>
    <mergeCell ref="E40:I40"/>
    <mergeCell ref="E41:I41"/>
    <mergeCell ref="E42:I42"/>
    <mergeCell ref="E43:I43"/>
    <mergeCell ref="E44:I44"/>
    <mergeCell ref="E53:I53"/>
    <mergeCell ref="E54:I54"/>
    <mergeCell ref="E45:I45"/>
    <mergeCell ref="E47:I48"/>
    <mergeCell ref="E49:I49"/>
    <mergeCell ref="E50:I50"/>
    <mergeCell ref="E51:I51"/>
    <mergeCell ref="E52:I52"/>
    <mergeCell ref="E55:I55"/>
    <mergeCell ref="E56:I56"/>
    <mergeCell ref="E57:I57"/>
    <mergeCell ref="E58:I58"/>
    <mergeCell ref="E59:I60"/>
    <mergeCell ref="E61:I61"/>
    <mergeCell ref="E62:I62"/>
    <mergeCell ref="E63:I63"/>
    <mergeCell ref="A49:D55"/>
    <mergeCell ref="A56:D58"/>
    <mergeCell ref="A59:D59"/>
    <mergeCell ref="A60:D60"/>
    <mergeCell ref="A61:D64"/>
    <mergeCell ref="A65:D66"/>
    <mergeCell ref="A67:D67"/>
    <mergeCell ref="E64:I64"/>
    <mergeCell ref="E65:I65"/>
    <mergeCell ref="E66:I66"/>
    <mergeCell ref="E67:I68"/>
    <mergeCell ref="E69:I69"/>
    <mergeCell ref="E70:I70"/>
    <mergeCell ref="E71:I71"/>
    <mergeCell ref="E72:I72"/>
    <mergeCell ref="E74:I75"/>
    <mergeCell ref="E76:I76"/>
    <mergeCell ref="E77:I77"/>
    <mergeCell ref="E78:I78"/>
    <mergeCell ref="E79:I79"/>
    <mergeCell ref="E80:I81"/>
    <mergeCell ref="A68:D68"/>
    <mergeCell ref="A69:D72"/>
    <mergeCell ref="A73:D73"/>
    <mergeCell ref="A74:D74"/>
    <mergeCell ref="A75:D75"/>
    <mergeCell ref="A76:D79"/>
    <mergeCell ref="A80:D80"/>
    <mergeCell ref="A81:D81"/>
    <mergeCell ref="A82:D85"/>
    <mergeCell ref="A86:D86"/>
    <mergeCell ref="A88:D90"/>
    <mergeCell ref="A91:D91"/>
    <mergeCell ref="A92:D92"/>
    <mergeCell ref="A94:D95"/>
    <mergeCell ref="A96:D97"/>
    <mergeCell ref="A98:D99"/>
    <mergeCell ref="A100:D101"/>
    <mergeCell ref="A102:D103"/>
    <mergeCell ref="A104:D104"/>
    <mergeCell ref="A106:D109"/>
    <mergeCell ref="A110:D110"/>
    <mergeCell ref="A111:D111"/>
    <mergeCell ref="A113:D114"/>
    <mergeCell ref="A115:D115"/>
    <mergeCell ref="A116:D116"/>
    <mergeCell ref="A117:D119"/>
    <mergeCell ref="A120:D120"/>
    <mergeCell ref="A121:D121"/>
    <mergeCell ref="A122:D125"/>
    <mergeCell ref="A126:D128"/>
    <mergeCell ref="A129:D131"/>
    <mergeCell ref="A132:D132"/>
    <mergeCell ref="A133:D133"/>
    <mergeCell ref="A134:D134"/>
    <mergeCell ref="A135:D139"/>
    <mergeCell ref="A140:D140"/>
    <mergeCell ref="A141:D141"/>
    <mergeCell ref="A142:D144"/>
    <mergeCell ref="A145:D148"/>
    <mergeCell ref="A149:D151"/>
    <mergeCell ref="A152:D152"/>
    <mergeCell ref="A153:D153"/>
    <mergeCell ref="A154:D154"/>
    <mergeCell ref="A155:D155"/>
    <mergeCell ref="A156:D161"/>
    <mergeCell ref="A162:D165"/>
    <mergeCell ref="A166:D170"/>
    <mergeCell ref="A171:D174"/>
    <mergeCell ref="A175:D177"/>
    <mergeCell ref="N226:P226"/>
    <mergeCell ref="Q226:S226"/>
    <mergeCell ref="Q228:S228"/>
    <mergeCell ref="Q229:S229"/>
    <mergeCell ref="Q230:S230"/>
    <mergeCell ref="Q231:S231"/>
    <mergeCell ref="Q232:S233"/>
    <mergeCell ref="Q234:S234"/>
    <mergeCell ref="N234:P234"/>
    <mergeCell ref="N235:P235"/>
    <mergeCell ref="Q235:S235"/>
    <mergeCell ref="N236:P236"/>
    <mergeCell ref="Q236:S236"/>
    <mergeCell ref="N237:P237"/>
    <mergeCell ref="Q237:S237"/>
    <mergeCell ref="Q86:S87"/>
    <mergeCell ref="Q88:S88"/>
    <mergeCell ref="Q78:S78"/>
    <mergeCell ref="Q79:S79"/>
    <mergeCell ref="Q80:S81"/>
    <mergeCell ref="Q82:S82"/>
    <mergeCell ref="Q83:S83"/>
    <mergeCell ref="Q84:S84"/>
    <mergeCell ref="Q85:S85"/>
    <mergeCell ref="Q14:S14"/>
    <mergeCell ref="Q15:S16"/>
    <mergeCell ref="Q17:S17"/>
    <mergeCell ref="Q18:S18"/>
    <mergeCell ref="Q19:S19"/>
    <mergeCell ref="Q20:S20"/>
    <mergeCell ref="Q21:S21"/>
    <mergeCell ref="Q22:S22"/>
    <mergeCell ref="Q23:S23"/>
    <mergeCell ref="Q31:S32"/>
    <mergeCell ref="Q33:S33"/>
    <mergeCell ref="Q34:S34"/>
    <mergeCell ref="Q35:S35"/>
    <mergeCell ref="Q36:S36"/>
    <mergeCell ref="Q37:S37"/>
    <mergeCell ref="Q38:S38"/>
    <mergeCell ref="Q39:S39"/>
    <mergeCell ref="Q40:S40"/>
    <mergeCell ref="Q41:S41"/>
    <mergeCell ref="Q42:S42"/>
    <mergeCell ref="Q43:S43"/>
    <mergeCell ref="Q44:S44"/>
    <mergeCell ref="Q45:S45"/>
    <mergeCell ref="Q47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60"/>
    <mergeCell ref="Q61:S61"/>
    <mergeCell ref="Q62:S62"/>
    <mergeCell ref="Q63:S63"/>
    <mergeCell ref="Q64:S64"/>
    <mergeCell ref="Q65:S65"/>
    <mergeCell ref="Q66:S66"/>
    <mergeCell ref="Q67:S68"/>
    <mergeCell ref="Q69:S69"/>
    <mergeCell ref="Q70:S70"/>
    <mergeCell ref="Q71:S71"/>
    <mergeCell ref="Q72:S72"/>
    <mergeCell ref="Q74:S75"/>
    <mergeCell ref="Q76:S76"/>
    <mergeCell ref="Q77:S77"/>
    <mergeCell ref="N94:P94"/>
    <mergeCell ref="Q94:S94"/>
    <mergeCell ref="N88:P88"/>
    <mergeCell ref="N89:P89"/>
    <mergeCell ref="Q89:S89"/>
    <mergeCell ref="N90:P90"/>
    <mergeCell ref="Q90:S90"/>
    <mergeCell ref="N92:P93"/>
    <mergeCell ref="Q92:S93"/>
    <mergeCell ref="K47:K48"/>
    <mergeCell ref="M47:M48"/>
    <mergeCell ref="N47:P48"/>
    <mergeCell ref="N49:P49"/>
    <mergeCell ref="N50:P50"/>
    <mergeCell ref="N51:P51"/>
    <mergeCell ref="N52:P52"/>
    <mergeCell ref="N53:P53"/>
    <mergeCell ref="N54:P54"/>
    <mergeCell ref="N55:P55"/>
    <mergeCell ref="N56:P56"/>
    <mergeCell ref="N57:P57"/>
    <mergeCell ref="N58:P58"/>
    <mergeCell ref="K59:K60"/>
    <mergeCell ref="M59:M60"/>
    <mergeCell ref="N59:P60"/>
    <mergeCell ref="N61:P61"/>
    <mergeCell ref="N62:P62"/>
    <mergeCell ref="N63:P63"/>
    <mergeCell ref="N64:P64"/>
    <mergeCell ref="N65:P65"/>
    <mergeCell ref="K67:K68"/>
    <mergeCell ref="K74:K75"/>
    <mergeCell ref="K80:K81"/>
    <mergeCell ref="K86:K87"/>
    <mergeCell ref="N66:P66"/>
    <mergeCell ref="M67:M68"/>
    <mergeCell ref="N67:P68"/>
    <mergeCell ref="N69:P69"/>
    <mergeCell ref="N70:P70"/>
    <mergeCell ref="N71:P71"/>
    <mergeCell ref="N72:P72"/>
    <mergeCell ref="M74:M75"/>
    <mergeCell ref="N74:P75"/>
    <mergeCell ref="N76:P76"/>
    <mergeCell ref="N77:P77"/>
    <mergeCell ref="N78:P78"/>
    <mergeCell ref="N79:P79"/>
    <mergeCell ref="M80:M81"/>
    <mergeCell ref="N80:P81"/>
    <mergeCell ref="N82:P82"/>
    <mergeCell ref="N83:P83"/>
    <mergeCell ref="N84:P84"/>
    <mergeCell ref="N85:P85"/>
    <mergeCell ref="M86:M87"/>
    <mergeCell ref="N86:P87"/>
    <mergeCell ref="N117:P117"/>
    <mergeCell ref="Q117:S117"/>
    <mergeCell ref="Q119:S119"/>
    <mergeCell ref="Q120:S121"/>
    <mergeCell ref="Q122:S122"/>
    <mergeCell ref="Q123:S123"/>
    <mergeCell ref="Q124:S124"/>
    <mergeCell ref="Q125:S125"/>
    <mergeCell ref="N125:P125"/>
    <mergeCell ref="N126:P126"/>
    <mergeCell ref="Q126:S126"/>
    <mergeCell ref="N127:P127"/>
    <mergeCell ref="Q127:S127"/>
    <mergeCell ref="N128:P128"/>
    <mergeCell ref="Q128:S128"/>
    <mergeCell ref="Q102:S102"/>
    <mergeCell ref="Q103:S103"/>
    <mergeCell ref="Q104:S105"/>
    <mergeCell ref="Q106:S106"/>
    <mergeCell ref="Q107:S107"/>
    <mergeCell ref="Q108:S108"/>
    <mergeCell ref="Q109:S109"/>
    <mergeCell ref="Q110:S110"/>
    <mergeCell ref="Q111:S112"/>
    <mergeCell ref="E113:I113"/>
    <mergeCell ref="N113:P113"/>
    <mergeCell ref="Q113:S113"/>
    <mergeCell ref="N114:P114"/>
    <mergeCell ref="Q114:S114"/>
    <mergeCell ref="E114:I114"/>
    <mergeCell ref="E115:I116"/>
    <mergeCell ref="K115:K116"/>
    <mergeCell ref="M115:M116"/>
    <mergeCell ref="Q115:S116"/>
    <mergeCell ref="E117:I117"/>
    <mergeCell ref="Q118:S118"/>
    <mergeCell ref="E118:I118"/>
    <mergeCell ref="E119:I119"/>
    <mergeCell ref="E120:I121"/>
    <mergeCell ref="K120:K121"/>
    <mergeCell ref="M120:M121"/>
    <mergeCell ref="E122:I122"/>
    <mergeCell ref="E123:I123"/>
    <mergeCell ref="N115:P116"/>
    <mergeCell ref="N118:P118"/>
    <mergeCell ref="N119:P119"/>
    <mergeCell ref="N120:P121"/>
    <mergeCell ref="N122:P122"/>
    <mergeCell ref="N123:P123"/>
    <mergeCell ref="N124:P124"/>
    <mergeCell ref="N129:P129"/>
    <mergeCell ref="Q129:S129"/>
    <mergeCell ref="N130:P130"/>
    <mergeCell ref="Q130:S130"/>
    <mergeCell ref="N131:P131"/>
    <mergeCell ref="Q131:S131"/>
    <mergeCell ref="E124:I124"/>
    <mergeCell ref="E125:I125"/>
    <mergeCell ref="E126:I126"/>
    <mergeCell ref="E127:I127"/>
    <mergeCell ref="E128:I128"/>
    <mergeCell ref="E129:I129"/>
    <mergeCell ref="E130:I130"/>
    <mergeCell ref="E149:I149"/>
    <mergeCell ref="E150:I150"/>
    <mergeCell ref="E151:I151"/>
    <mergeCell ref="E152:I152"/>
    <mergeCell ref="N152:P152"/>
    <mergeCell ref="Q152:S152"/>
    <mergeCell ref="E153:I154"/>
    <mergeCell ref="K153:K154"/>
    <mergeCell ref="M153:M154"/>
    <mergeCell ref="N153:P154"/>
    <mergeCell ref="Q153:S154"/>
    <mergeCell ref="N155:P155"/>
    <mergeCell ref="Q155:S155"/>
    <mergeCell ref="N135:P135"/>
    <mergeCell ref="Q135:S135"/>
    <mergeCell ref="Q137:S137"/>
    <mergeCell ref="Q138:S138"/>
    <mergeCell ref="Q139:S139"/>
    <mergeCell ref="Q140:S141"/>
    <mergeCell ref="Q142:S142"/>
    <mergeCell ref="Q143:S143"/>
    <mergeCell ref="E131:I131"/>
    <mergeCell ref="E133:I134"/>
    <mergeCell ref="K133:K134"/>
    <mergeCell ref="M133:M134"/>
    <mergeCell ref="Q133:S134"/>
    <mergeCell ref="E135:I135"/>
    <mergeCell ref="Q136:S136"/>
    <mergeCell ref="E136:I136"/>
    <mergeCell ref="E137:I137"/>
    <mergeCell ref="E138:I138"/>
    <mergeCell ref="E139:I139"/>
    <mergeCell ref="E140:I141"/>
    <mergeCell ref="K140:K141"/>
    <mergeCell ref="M140:M141"/>
    <mergeCell ref="N133:P134"/>
    <mergeCell ref="N136:P136"/>
    <mergeCell ref="N137:P137"/>
    <mergeCell ref="N138:P138"/>
    <mergeCell ref="N139:P139"/>
    <mergeCell ref="N140:P141"/>
    <mergeCell ref="N142:P142"/>
    <mergeCell ref="N143:P143"/>
    <mergeCell ref="N144:P144"/>
    <mergeCell ref="Q144:S144"/>
    <mergeCell ref="N145:P145"/>
    <mergeCell ref="Q145:S145"/>
    <mergeCell ref="N146:P146"/>
    <mergeCell ref="Q146:S146"/>
    <mergeCell ref="E142:I142"/>
    <mergeCell ref="E143:I143"/>
    <mergeCell ref="E144:I144"/>
    <mergeCell ref="E145:I145"/>
    <mergeCell ref="E146:I146"/>
    <mergeCell ref="E147:I147"/>
    <mergeCell ref="E148:I148"/>
    <mergeCell ref="E155:I155"/>
    <mergeCell ref="E156:I156"/>
    <mergeCell ref="N156:P156"/>
    <mergeCell ref="Q156:S156"/>
    <mergeCell ref="E175:I175"/>
    <mergeCell ref="E176:I176"/>
    <mergeCell ref="E168:I168"/>
    <mergeCell ref="E169:I169"/>
    <mergeCell ref="E170:I170"/>
    <mergeCell ref="E171:I171"/>
    <mergeCell ref="E172:I172"/>
    <mergeCell ref="E173:I173"/>
    <mergeCell ref="E174:I174"/>
    <mergeCell ref="N147:P147"/>
    <mergeCell ref="Q147:S147"/>
    <mergeCell ref="N148:P148"/>
    <mergeCell ref="Q148:S148"/>
    <mergeCell ref="N149:P149"/>
    <mergeCell ref="Q149:S149"/>
    <mergeCell ref="Q150:S150"/>
    <mergeCell ref="Q151:S151"/>
    <mergeCell ref="N150:P150"/>
    <mergeCell ref="N151:P151"/>
    <mergeCell ref="E157:I157"/>
    <mergeCell ref="N157:P157"/>
    <mergeCell ref="Q157:S157"/>
    <mergeCell ref="N158:P158"/>
    <mergeCell ref="Q158:S158"/>
    <mergeCell ref="E158:I158"/>
    <mergeCell ref="E159:I159"/>
    <mergeCell ref="N159:P159"/>
    <mergeCell ref="Q159:S159"/>
    <mergeCell ref="E160:I160"/>
    <mergeCell ref="Q160:S160"/>
    <mergeCell ref="Q161:S161"/>
    <mergeCell ref="N160:P160"/>
    <mergeCell ref="N161:P161"/>
    <mergeCell ref="N162:P162"/>
    <mergeCell ref="Q162:S162"/>
    <mergeCell ref="N163:P163"/>
    <mergeCell ref="Q163:S163"/>
    <mergeCell ref="Q164:S164"/>
    <mergeCell ref="E161:I161"/>
    <mergeCell ref="E162:I162"/>
    <mergeCell ref="E163:I163"/>
    <mergeCell ref="E164:I164"/>
    <mergeCell ref="E165:I165"/>
    <mergeCell ref="E166:I166"/>
    <mergeCell ref="E167:I167"/>
    <mergeCell ref="Q165:S165"/>
    <mergeCell ref="Q166:S166"/>
    <mergeCell ref="Q167:S167"/>
    <mergeCell ref="Q168:S168"/>
    <mergeCell ref="Q169:S169"/>
    <mergeCell ref="Q170:S170"/>
    <mergeCell ref="Q171:S171"/>
    <mergeCell ref="N176:P176"/>
    <mergeCell ref="Q176:S176"/>
    <mergeCell ref="Q172:S172"/>
    <mergeCell ref="N173:P173"/>
    <mergeCell ref="Q173:S173"/>
    <mergeCell ref="N174:P174"/>
    <mergeCell ref="Q174:S174"/>
    <mergeCell ref="N175:P175"/>
    <mergeCell ref="Q175:S175"/>
    <mergeCell ref="N186:P186"/>
    <mergeCell ref="Q186:S186"/>
    <mergeCell ref="N187:P187"/>
    <mergeCell ref="Q187:S187"/>
    <mergeCell ref="E186:I186"/>
    <mergeCell ref="E187:I187"/>
    <mergeCell ref="E188:I189"/>
    <mergeCell ref="K188:K189"/>
    <mergeCell ref="M188:M189"/>
    <mergeCell ref="Q188:S189"/>
    <mergeCell ref="Q190:S190"/>
    <mergeCell ref="N164:P164"/>
    <mergeCell ref="N165:P165"/>
    <mergeCell ref="N166:P166"/>
    <mergeCell ref="N167:P167"/>
    <mergeCell ref="N168:P168"/>
    <mergeCell ref="N169:P169"/>
    <mergeCell ref="N170:P170"/>
    <mergeCell ref="N171:P171"/>
    <mergeCell ref="N172:P172"/>
    <mergeCell ref="E177:I177"/>
    <mergeCell ref="N177:P177"/>
    <mergeCell ref="Q177:S177"/>
    <mergeCell ref="K178:K179"/>
    <mergeCell ref="Q178:S179"/>
    <mergeCell ref="M178:M179"/>
    <mergeCell ref="N178:P179"/>
    <mergeCell ref="N180:P180"/>
    <mergeCell ref="Q180:S180"/>
    <mergeCell ref="N181:P181"/>
    <mergeCell ref="Q181:S181"/>
    <mergeCell ref="Q182:S182"/>
    <mergeCell ref="N182:P182"/>
    <mergeCell ref="N183:P183"/>
    <mergeCell ref="Q183:S183"/>
    <mergeCell ref="N184:P184"/>
    <mergeCell ref="Q184:S184"/>
    <mergeCell ref="N185:P185"/>
    <mergeCell ref="Q185:S185"/>
    <mergeCell ref="E178:I179"/>
    <mergeCell ref="E180:I180"/>
    <mergeCell ref="E181:I181"/>
    <mergeCell ref="E182:I182"/>
    <mergeCell ref="E183:I183"/>
    <mergeCell ref="E184:I184"/>
    <mergeCell ref="E185:I185"/>
    <mergeCell ref="E190:I190"/>
    <mergeCell ref="E191:I191"/>
    <mergeCell ref="E192:I192"/>
    <mergeCell ref="E193:I193"/>
    <mergeCell ref="E194:I194"/>
    <mergeCell ref="E195:I195"/>
    <mergeCell ref="Q194:S194"/>
    <mergeCell ref="Q195:S195"/>
    <mergeCell ref="N209:P209"/>
    <mergeCell ref="N210:P210"/>
    <mergeCell ref="N201:P201"/>
    <mergeCell ref="N202:P202"/>
    <mergeCell ref="M203:M204"/>
    <mergeCell ref="N203:P204"/>
    <mergeCell ref="N205:P205"/>
    <mergeCell ref="N206:P206"/>
    <mergeCell ref="N207:P208"/>
    <mergeCell ref="N188:P189"/>
    <mergeCell ref="N190:P190"/>
    <mergeCell ref="N191:P191"/>
    <mergeCell ref="Q191:S191"/>
    <mergeCell ref="N192:P192"/>
    <mergeCell ref="Q192:S192"/>
    <mergeCell ref="Q193:S193"/>
    <mergeCell ref="N197:P197"/>
    <mergeCell ref="Q197:S197"/>
    <mergeCell ref="N193:P193"/>
    <mergeCell ref="N194:P194"/>
    <mergeCell ref="N195:P195"/>
    <mergeCell ref="E196:I196"/>
    <mergeCell ref="Q196:S196"/>
    <mergeCell ref="E197:I197"/>
    <mergeCell ref="Q198:S198"/>
    <mergeCell ref="Q202:S202"/>
    <mergeCell ref="Q203:S204"/>
    <mergeCell ref="Q205:S205"/>
    <mergeCell ref="Q206:S206"/>
    <mergeCell ref="Q207:S208"/>
    <mergeCell ref="Q209:S209"/>
    <mergeCell ref="N196:P196"/>
    <mergeCell ref="N198:P198"/>
    <mergeCell ref="N199:P199"/>
    <mergeCell ref="Q199:S199"/>
    <mergeCell ref="N200:P200"/>
    <mergeCell ref="Q200:S200"/>
    <mergeCell ref="Q201:S201"/>
    <mergeCell ref="E205:I205"/>
    <mergeCell ref="E206:I206"/>
    <mergeCell ref="E207:I208"/>
    <mergeCell ref="K207:K208"/>
    <mergeCell ref="M207:M208"/>
    <mergeCell ref="E209:I209"/>
    <mergeCell ref="E210:I210"/>
    <mergeCell ref="E198:I198"/>
    <mergeCell ref="E199:I199"/>
    <mergeCell ref="E200:I200"/>
    <mergeCell ref="E201:I201"/>
    <mergeCell ref="E202:I202"/>
    <mergeCell ref="E203:I204"/>
    <mergeCell ref="K203:K204"/>
  </mergeCells>
  <dataValidations>
    <dataValidation type="list" allowBlank="1" sqref="M6:M14 M49:M58 M61:M66 M69:M72 M76:M79 M82:M85 M88:M90 M94:M103 M106:M110 M113:M114 M117:M119 M122:M131 M135:M139 M142:M152 M155:M177 M180:M187 M190:M202 M205:M206 M209:M212 M216:M223 M226:M231 M234:M237 M241:M242 M245:M248 M251">
      <formula1>"0%,25%,50%,75%,100%"</formula1>
    </dataValidation>
    <dataValidation type="list" allowBlank="1" sqref="M17:M23 M26:M30 M33:M45">
      <formula1>"0%,25%,50%,75,100%"</formula1>
    </dataValidation>
    <dataValidation type="list" allowBlank="1" sqref="L6:L251">
      <formula1>"SIN INICIAR,EN PROCESO,TERMINADO"</formula1>
    </dataValidation>
    <dataValidation type="list" allowBlank="1" sqref="J6:J23 J26:J30 J33:J45 J49:J58 J61:J66 J69:J72 J76:J79 J82:J85 J88:J90 J94:J103 J106:J110 J113:J114 J117:J119 J122:J131 J135:J139 J142:J152 J155:J177 J180:J187 J190:J202 J205:J206 J209:J212 J216:J223 J226:J231 J234:J237 J241:J242 J245:J248 J251">
      <formula1>"PLANEAR,HACER,VERIFICAR,ACTUAR"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5.38"/>
    <col customWidth="1" min="10" max="12" width="18.63"/>
    <col customWidth="1" min="13" max="13" width="26.5"/>
    <col customWidth="1" min="16" max="16" width="17.75"/>
  </cols>
  <sheetData>
    <row r="1" ht="36.0" customHeight="1">
      <c r="A1" s="26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7"/>
      <c r="O1" s="27"/>
      <c r="P1" s="27"/>
      <c r="Q1" s="27"/>
      <c r="R1" s="27"/>
      <c r="S1" s="27"/>
    </row>
    <row r="2">
      <c r="A2" s="2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7"/>
      <c r="O2" s="27"/>
      <c r="P2" s="27"/>
      <c r="Q2" s="27"/>
      <c r="R2" s="27"/>
      <c r="S2" s="27"/>
    </row>
    <row r="3">
      <c r="A3" s="29" t="s">
        <v>33</v>
      </c>
      <c r="B3" s="2"/>
      <c r="C3" s="2"/>
      <c r="D3" s="3"/>
      <c r="E3" s="30"/>
      <c r="F3" s="2"/>
      <c r="G3" s="2"/>
      <c r="H3" s="2"/>
      <c r="I3" s="2"/>
      <c r="J3" s="2"/>
      <c r="K3" s="2"/>
      <c r="L3" s="2"/>
      <c r="M3" s="3"/>
      <c r="N3" s="27"/>
      <c r="O3" s="27"/>
      <c r="P3" s="27"/>
      <c r="Q3" s="27"/>
      <c r="R3" s="27"/>
      <c r="S3" s="27"/>
    </row>
    <row r="4">
      <c r="A4" s="27"/>
      <c r="B4" s="27"/>
      <c r="C4" s="27"/>
      <c r="D4" s="27"/>
      <c r="E4" s="31"/>
      <c r="F4" s="31"/>
      <c r="G4" s="31"/>
      <c r="H4" s="31"/>
      <c r="I4" s="31"/>
      <c r="J4" s="27"/>
      <c r="K4" s="27"/>
      <c r="L4" s="27"/>
      <c r="M4" s="27"/>
      <c r="N4" s="27"/>
      <c r="O4" s="27"/>
      <c r="P4" s="27"/>
      <c r="Q4" s="27"/>
      <c r="R4" s="27"/>
      <c r="S4" s="27"/>
    </row>
    <row r="5">
      <c r="A5" s="32" t="s">
        <v>34</v>
      </c>
      <c r="B5" s="2"/>
      <c r="C5" s="2"/>
      <c r="D5" s="3"/>
      <c r="E5" s="33"/>
      <c r="F5" s="33"/>
      <c r="G5" s="33"/>
      <c r="H5" s="33"/>
      <c r="I5" s="33"/>
      <c r="J5" s="33"/>
      <c r="K5" s="33"/>
      <c r="L5" s="33"/>
      <c r="M5" s="34">
        <f>((SUM(M8:M45)/32)*100)</f>
        <v>0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</row>
    <row r="6">
      <c r="A6" s="37" t="s">
        <v>35</v>
      </c>
      <c r="B6" s="2"/>
      <c r="C6" s="2"/>
      <c r="D6" s="3"/>
      <c r="E6" s="38" t="s">
        <v>36</v>
      </c>
      <c r="F6" s="8"/>
      <c r="G6" s="8"/>
      <c r="H6" s="8"/>
      <c r="I6" s="9"/>
      <c r="J6" s="39" t="s">
        <v>37</v>
      </c>
      <c r="K6" s="39" t="s">
        <v>38</v>
      </c>
      <c r="L6" s="39" t="s">
        <v>39</v>
      </c>
      <c r="M6" s="39" t="s">
        <v>40</v>
      </c>
      <c r="N6" s="39" t="s">
        <v>41</v>
      </c>
      <c r="O6" s="8"/>
      <c r="P6" s="9"/>
      <c r="Q6" s="39" t="s">
        <v>42</v>
      </c>
      <c r="R6" s="8"/>
      <c r="S6" s="9"/>
    </row>
    <row r="7">
      <c r="A7" s="29" t="s">
        <v>43</v>
      </c>
      <c r="B7" s="2"/>
      <c r="C7" s="2"/>
      <c r="D7" s="3"/>
      <c r="E7" s="16"/>
      <c r="F7" s="17"/>
      <c r="G7" s="17"/>
      <c r="H7" s="17"/>
      <c r="I7" s="18"/>
      <c r="J7" s="39" t="s">
        <v>44</v>
      </c>
      <c r="K7" s="16"/>
      <c r="L7" s="39"/>
      <c r="M7" s="39"/>
      <c r="N7" s="16"/>
      <c r="O7" s="17"/>
      <c r="P7" s="18"/>
      <c r="Q7" s="16"/>
      <c r="R7" s="17"/>
      <c r="S7" s="18"/>
    </row>
    <row r="8">
      <c r="A8" s="40" t="s">
        <v>45</v>
      </c>
      <c r="B8" s="8"/>
      <c r="C8" s="8"/>
      <c r="D8" s="9"/>
      <c r="E8" s="41" t="s">
        <v>46</v>
      </c>
      <c r="F8" s="2"/>
      <c r="G8" s="2"/>
      <c r="H8" s="2"/>
      <c r="I8" s="3"/>
      <c r="J8" s="42" t="s">
        <v>47</v>
      </c>
      <c r="K8" s="43" t="s">
        <v>48</v>
      </c>
      <c r="L8" s="42"/>
      <c r="M8" s="44"/>
      <c r="N8" s="28"/>
      <c r="O8" s="2"/>
      <c r="P8" s="3"/>
      <c r="Q8" s="28"/>
      <c r="R8" s="2"/>
      <c r="S8" s="3"/>
    </row>
    <row r="9">
      <c r="A9" s="11"/>
      <c r="D9" s="12"/>
      <c r="E9" s="45" t="s">
        <v>49</v>
      </c>
      <c r="F9" s="2"/>
      <c r="G9" s="2"/>
      <c r="H9" s="2"/>
      <c r="I9" s="3"/>
      <c r="J9" s="42" t="s">
        <v>47</v>
      </c>
      <c r="K9" s="43" t="s">
        <v>48</v>
      </c>
      <c r="L9" s="42"/>
      <c r="M9" s="44"/>
      <c r="N9" s="28"/>
      <c r="O9" s="2"/>
      <c r="P9" s="3"/>
      <c r="Q9" s="28"/>
      <c r="R9" s="2"/>
      <c r="S9" s="3"/>
    </row>
    <row r="10">
      <c r="A10" s="11"/>
      <c r="D10" s="12"/>
      <c r="E10" s="46" t="s">
        <v>50</v>
      </c>
      <c r="F10" s="2"/>
      <c r="G10" s="2"/>
      <c r="H10" s="2"/>
      <c r="I10" s="3"/>
      <c r="J10" s="42" t="s">
        <v>47</v>
      </c>
      <c r="K10" s="43" t="s">
        <v>48</v>
      </c>
      <c r="L10" s="42"/>
      <c r="M10" s="44"/>
      <c r="N10" s="28"/>
      <c r="O10" s="2"/>
      <c r="P10" s="3"/>
      <c r="Q10" s="28"/>
      <c r="R10" s="2"/>
      <c r="S10" s="3"/>
    </row>
    <row r="11">
      <c r="A11" s="11"/>
      <c r="D11" s="12"/>
      <c r="E11" s="46" t="s">
        <v>51</v>
      </c>
      <c r="F11" s="2"/>
      <c r="G11" s="2"/>
      <c r="H11" s="2"/>
      <c r="I11" s="3"/>
      <c r="J11" s="42" t="s">
        <v>47</v>
      </c>
      <c r="K11" s="43" t="s">
        <v>48</v>
      </c>
      <c r="L11" s="42"/>
      <c r="M11" s="44"/>
      <c r="N11" s="28"/>
      <c r="O11" s="2"/>
      <c r="P11" s="3"/>
      <c r="Q11" s="28"/>
      <c r="R11" s="2"/>
      <c r="S11" s="3"/>
    </row>
    <row r="12">
      <c r="A12" s="16"/>
      <c r="B12" s="17"/>
      <c r="C12" s="17"/>
      <c r="D12" s="18"/>
      <c r="E12" s="46" t="s">
        <v>52</v>
      </c>
      <c r="F12" s="2"/>
      <c r="G12" s="2"/>
      <c r="H12" s="2"/>
      <c r="I12" s="3"/>
      <c r="J12" s="42" t="s">
        <v>47</v>
      </c>
      <c r="K12" s="43" t="s">
        <v>48</v>
      </c>
      <c r="L12" s="42"/>
      <c r="M12" s="44"/>
      <c r="N12" s="28"/>
      <c r="O12" s="2"/>
      <c r="P12" s="3"/>
      <c r="Q12" s="28"/>
      <c r="R12" s="2"/>
      <c r="S12" s="3"/>
    </row>
    <row r="13">
      <c r="A13" s="47" t="s">
        <v>53</v>
      </c>
      <c r="B13" s="8"/>
      <c r="C13" s="8"/>
      <c r="D13" s="9"/>
      <c r="E13" s="46" t="s">
        <v>54</v>
      </c>
      <c r="F13" s="2"/>
      <c r="G13" s="2"/>
      <c r="H13" s="2"/>
      <c r="I13" s="3"/>
      <c r="J13" s="42" t="s">
        <v>47</v>
      </c>
      <c r="K13" s="43" t="s">
        <v>48</v>
      </c>
      <c r="L13" s="42"/>
      <c r="M13" s="44"/>
      <c r="N13" s="28"/>
      <c r="O13" s="2"/>
      <c r="P13" s="3"/>
      <c r="Q13" s="28"/>
      <c r="R13" s="2"/>
      <c r="S13" s="3"/>
    </row>
    <row r="14">
      <c r="A14" s="16"/>
      <c r="B14" s="17"/>
      <c r="C14" s="17"/>
      <c r="D14" s="18"/>
      <c r="E14" s="46" t="s">
        <v>55</v>
      </c>
      <c r="F14" s="2"/>
      <c r="G14" s="2"/>
      <c r="H14" s="2"/>
      <c r="I14" s="3"/>
      <c r="J14" s="42" t="s">
        <v>47</v>
      </c>
      <c r="K14" s="43" t="s">
        <v>48</v>
      </c>
      <c r="L14" s="42"/>
      <c r="M14" s="44"/>
      <c r="N14" s="28"/>
      <c r="O14" s="2"/>
      <c r="P14" s="3"/>
      <c r="Q14" s="28"/>
      <c r="R14" s="2"/>
      <c r="S14" s="3"/>
    </row>
    <row r="15">
      <c r="A15" s="37" t="s">
        <v>56</v>
      </c>
      <c r="B15" s="2"/>
      <c r="C15" s="2"/>
      <c r="D15" s="3"/>
      <c r="E15" s="38" t="s">
        <v>36</v>
      </c>
      <c r="F15" s="8"/>
      <c r="G15" s="8"/>
      <c r="H15" s="8"/>
      <c r="I15" s="9"/>
      <c r="J15" s="39" t="s">
        <v>57</v>
      </c>
      <c r="K15" s="39" t="s">
        <v>38</v>
      </c>
      <c r="L15" s="39" t="s">
        <v>39</v>
      </c>
      <c r="M15" s="39" t="s">
        <v>40</v>
      </c>
      <c r="N15" s="39" t="s">
        <v>41</v>
      </c>
      <c r="O15" s="8"/>
      <c r="P15" s="9"/>
      <c r="Q15" s="39" t="s">
        <v>42</v>
      </c>
      <c r="R15" s="8"/>
      <c r="S15" s="9"/>
    </row>
    <row r="16">
      <c r="A16" s="29" t="s">
        <v>43</v>
      </c>
      <c r="B16" s="2"/>
      <c r="C16" s="2"/>
      <c r="D16" s="3"/>
      <c r="E16" s="16"/>
      <c r="F16" s="17"/>
      <c r="G16" s="17"/>
      <c r="H16" s="17"/>
      <c r="I16" s="18"/>
      <c r="J16" s="39"/>
      <c r="K16" s="16"/>
      <c r="L16" s="39"/>
      <c r="M16" s="16"/>
      <c r="N16" s="16"/>
      <c r="O16" s="17"/>
      <c r="P16" s="18"/>
      <c r="Q16" s="16"/>
      <c r="R16" s="17"/>
      <c r="S16" s="18"/>
    </row>
    <row r="17">
      <c r="A17" s="47" t="s">
        <v>58</v>
      </c>
      <c r="B17" s="8"/>
      <c r="C17" s="8"/>
      <c r="D17" s="9"/>
      <c r="E17" s="46" t="s">
        <v>59</v>
      </c>
      <c r="F17" s="2"/>
      <c r="G17" s="2"/>
      <c r="H17" s="2"/>
      <c r="I17" s="3"/>
      <c r="J17" s="42" t="s">
        <v>47</v>
      </c>
      <c r="K17" s="43" t="s">
        <v>48</v>
      </c>
      <c r="L17" s="42"/>
      <c r="M17" s="44"/>
      <c r="N17" s="28"/>
      <c r="O17" s="2"/>
      <c r="P17" s="3"/>
      <c r="Q17" s="28"/>
      <c r="R17" s="2"/>
      <c r="S17" s="3"/>
    </row>
    <row r="18">
      <c r="A18" s="16"/>
      <c r="B18" s="17"/>
      <c r="C18" s="17"/>
      <c r="D18" s="18"/>
      <c r="E18" s="46" t="s">
        <v>60</v>
      </c>
      <c r="F18" s="2"/>
      <c r="G18" s="2"/>
      <c r="H18" s="2"/>
      <c r="I18" s="3"/>
      <c r="J18" s="42" t="s">
        <v>47</v>
      </c>
      <c r="K18" s="43" t="s">
        <v>48</v>
      </c>
      <c r="L18" s="42"/>
      <c r="M18" s="44"/>
      <c r="N18" s="28"/>
      <c r="O18" s="2"/>
      <c r="P18" s="3"/>
      <c r="Q18" s="28"/>
      <c r="R18" s="2"/>
      <c r="S18" s="3"/>
    </row>
    <row r="19">
      <c r="A19" s="47" t="s">
        <v>61</v>
      </c>
      <c r="B19" s="8"/>
      <c r="C19" s="8"/>
      <c r="D19" s="9"/>
      <c r="E19" s="46" t="s">
        <v>62</v>
      </c>
      <c r="F19" s="2"/>
      <c r="G19" s="2"/>
      <c r="H19" s="2"/>
      <c r="I19" s="3"/>
      <c r="J19" s="42" t="s">
        <v>47</v>
      </c>
      <c r="K19" s="43" t="s">
        <v>48</v>
      </c>
      <c r="L19" s="42"/>
      <c r="M19" s="44"/>
      <c r="N19" s="28"/>
      <c r="O19" s="2"/>
      <c r="P19" s="3"/>
      <c r="Q19" s="28"/>
      <c r="R19" s="2"/>
      <c r="S19" s="3"/>
    </row>
    <row r="20">
      <c r="A20" s="16"/>
      <c r="B20" s="17"/>
      <c r="C20" s="17"/>
      <c r="D20" s="18"/>
      <c r="E20" s="46" t="s">
        <v>63</v>
      </c>
      <c r="F20" s="2"/>
      <c r="G20" s="2"/>
      <c r="H20" s="2"/>
      <c r="I20" s="3"/>
      <c r="J20" s="42" t="s">
        <v>47</v>
      </c>
      <c r="K20" s="43" t="s">
        <v>48</v>
      </c>
      <c r="L20" s="42"/>
      <c r="M20" s="44"/>
      <c r="N20" s="28"/>
      <c r="O20" s="2"/>
      <c r="P20" s="3"/>
      <c r="Q20" s="28"/>
      <c r="R20" s="2"/>
      <c r="S20" s="3"/>
    </row>
    <row r="21">
      <c r="A21" s="47" t="s">
        <v>64</v>
      </c>
      <c r="B21" s="8"/>
      <c r="C21" s="8"/>
      <c r="D21" s="9"/>
      <c r="E21" s="46" t="s">
        <v>65</v>
      </c>
      <c r="F21" s="2"/>
      <c r="G21" s="2"/>
      <c r="H21" s="2"/>
      <c r="I21" s="3"/>
      <c r="J21" s="42" t="s">
        <v>47</v>
      </c>
      <c r="K21" s="43" t="s">
        <v>48</v>
      </c>
      <c r="L21" s="42"/>
      <c r="M21" s="44"/>
      <c r="N21" s="28"/>
      <c r="O21" s="2"/>
      <c r="P21" s="3"/>
      <c r="Q21" s="28"/>
      <c r="R21" s="2"/>
      <c r="S21" s="3"/>
    </row>
    <row r="22">
      <c r="A22" s="11"/>
      <c r="D22" s="12"/>
      <c r="E22" s="46" t="s">
        <v>66</v>
      </c>
      <c r="F22" s="2"/>
      <c r="G22" s="2"/>
      <c r="H22" s="2"/>
      <c r="I22" s="3"/>
      <c r="J22" s="42" t="s">
        <v>47</v>
      </c>
      <c r="K22" s="43" t="s">
        <v>48</v>
      </c>
      <c r="L22" s="42"/>
      <c r="M22" s="44"/>
      <c r="N22" s="28"/>
      <c r="O22" s="2"/>
      <c r="P22" s="3"/>
      <c r="Q22" s="28"/>
      <c r="R22" s="2"/>
      <c r="S22" s="3"/>
    </row>
    <row r="23">
      <c r="A23" s="16"/>
      <c r="B23" s="17"/>
      <c r="C23" s="17"/>
      <c r="D23" s="18"/>
      <c r="E23" s="46" t="s">
        <v>67</v>
      </c>
      <c r="F23" s="2"/>
      <c r="G23" s="2"/>
      <c r="H23" s="2"/>
      <c r="I23" s="3"/>
      <c r="J23" s="42" t="s">
        <v>47</v>
      </c>
      <c r="K23" s="43" t="s">
        <v>48</v>
      </c>
      <c r="L23" s="42"/>
      <c r="M23" s="44"/>
      <c r="N23" s="28"/>
      <c r="O23" s="2"/>
      <c r="P23" s="3"/>
      <c r="Q23" s="28"/>
      <c r="R23" s="2"/>
      <c r="S23" s="3"/>
    </row>
    <row r="24">
      <c r="A24" s="37" t="s">
        <v>68</v>
      </c>
      <c r="B24" s="2"/>
      <c r="C24" s="2"/>
      <c r="D24" s="3"/>
      <c r="E24" s="38" t="s">
        <v>36</v>
      </c>
      <c r="F24" s="8"/>
      <c r="G24" s="8"/>
      <c r="H24" s="8"/>
      <c r="I24" s="9"/>
      <c r="J24" s="39" t="s">
        <v>37</v>
      </c>
      <c r="K24" s="39" t="s">
        <v>38</v>
      </c>
      <c r="L24" s="39" t="s">
        <v>39</v>
      </c>
      <c r="M24" s="39" t="s">
        <v>40</v>
      </c>
      <c r="N24" s="39" t="s">
        <v>41</v>
      </c>
      <c r="O24" s="8"/>
      <c r="P24" s="9"/>
      <c r="Q24" s="39" t="s">
        <v>42</v>
      </c>
      <c r="R24" s="8"/>
      <c r="S24" s="9"/>
    </row>
    <row r="25">
      <c r="A25" s="29" t="s">
        <v>43</v>
      </c>
      <c r="B25" s="2"/>
      <c r="C25" s="2"/>
      <c r="D25" s="3"/>
      <c r="E25" s="16"/>
      <c r="F25" s="17"/>
      <c r="G25" s="17"/>
      <c r="H25" s="17"/>
      <c r="I25" s="18"/>
      <c r="J25" s="48"/>
      <c r="K25" s="16"/>
      <c r="L25" s="39"/>
      <c r="M25" s="16"/>
      <c r="N25" s="16"/>
      <c r="O25" s="17"/>
      <c r="P25" s="18"/>
      <c r="Q25" s="16"/>
      <c r="R25" s="17"/>
      <c r="S25" s="18"/>
    </row>
    <row r="26">
      <c r="A26" s="47" t="s">
        <v>349</v>
      </c>
      <c r="B26" s="8"/>
      <c r="C26" s="8"/>
      <c r="D26" s="9"/>
      <c r="E26" s="49" t="s">
        <v>70</v>
      </c>
      <c r="F26" s="2"/>
      <c r="G26" s="2"/>
      <c r="H26" s="2"/>
      <c r="I26" s="3"/>
      <c r="J26" s="42" t="s">
        <v>47</v>
      </c>
      <c r="K26" s="43" t="s">
        <v>48</v>
      </c>
      <c r="L26" s="42"/>
      <c r="M26" s="44"/>
      <c r="N26" s="28"/>
      <c r="O26" s="2"/>
      <c r="P26" s="3"/>
      <c r="Q26" s="28"/>
      <c r="R26" s="2"/>
      <c r="S26" s="3"/>
    </row>
    <row r="27">
      <c r="A27" s="11"/>
      <c r="D27" s="12"/>
      <c r="E27" s="46" t="s">
        <v>71</v>
      </c>
      <c r="F27" s="2"/>
      <c r="G27" s="2"/>
      <c r="H27" s="2"/>
      <c r="I27" s="3"/>
      <c r="J27" s="42" t="s">
        <v>47</v>
      </c>
      <c r="K27" s="43" t="s">
        <v>48</v>
      </c>
      <c r="L27" s="42"/>
      <c r="M27" s="44"/>
      <c r="N27" s="28"/>
      <c r="O27" s="2"/>
      <c r="P27" s="3"/>
      <c r="Q27" s="28"/>
      <c r="R27" s="2"/>
      <c r="S27" s="3"/>
    </row>
    <row r="28">
      <c r="A28" s="11"/>
      <c r="D28" s="12"/>
      <c r="E28" s="46" t="s">
        <v>72</v>
      </c>
      <c r="F28" s="2"/>
      <c r="G28" s="2"/>
      <c r="H28" s="2"/>
      <c r="I28" s="3"/>
      <c r="J28" s="42" t="s">
        <v>47</v>
      </c>
      <c r="K28" s="43" t="s">
        <v>48</v>
      </c>
      <c r="L28" s="42"/>
      <c r="M28" s="44"/>
      <c r="N28" s="28"/>
      <c r="O28" s="2"/>
      <c r="P28" s="3"/>
      <c r="Q28" s="28"/>
      <c r="R28" s="2"/>
      <c r="S28" s="3"/>
    </row>
    <row r="29">
      <c r="A29" s="16"/>
      <c r="B29" s="17"/>
      <c r="C29" s="17"/>
      <c r="D29" s="18"/>
      <c r="E29" s="46" t="s">
        <v>73</v>
      </c>
      <c r="F29" s="2"/>
      <c r="G29" s="2"/>
      <c r="H29" s="2"/>
      <c r="I29" s="3"/>
      <c r="J29" s="42" t="s">
        <v>47</v>
      </c>
      <c r="K29" s="43" t="s">
        <v>48</v>
      </c>
      <c r="L29" s="42"/>
      <c r="M29" s="44"/>
      <c r="N29" s="28"/>
      <c r="O29" s="2"/>
      <c r="P29" s="3"/>
      <c r="Q29" s="28"/>
      <c r="R29" s="2"/>
      <c r="S29" s="3"/>
    </row>
    <row r="30">
      <c r="A30" s="46" t="s">
        <v>74</v>
      </c>
      <c r="B30" s="2"/>
      <c r="C30" s="2"/>
      <c r="D30" s="3"/>
      <c r="E30" s="46" t="s">
        <v>75</v>
      </c>
      <c r="F30" s="2"/>
      <c r="G30" s="2"/>
      <c r="H30" s="2"/>
      <c r="I30" s="3"/>
      <c r="J30" s="42" t="s">
        <v>47</v>
      </c>
      <c r="K30" s="43" t="s">
        <v>48</v>
      </c>
      <c r="L30" s="42"/>
      <c r="M30" s="44"/>
      <c r="N30" s="28"/>
      <c r="O30" s="2"/>
      <c r="P30" s="3"/>
      <c r="Q30" s="28"/>
      <c r="R30" s="2"/>
      <c r="S30" s="3"/>
    </row>
    <row r="31">
      <c r="A31" s="37" t="s">
        <v>76</v>
      </c>
      <c r="B31" s="2"/>
      <c r="C31" s="2"/>
      <c r="D31" s="3"/>
      <c r="E31" s="38" t="s">
        <v>36</v>
      </c>
      <c r="F31" s="8"/>
      <c r="G31" s="8"/>
      <c r="H31" s="8"/>
      <c r="I31" s="9"/>
      <c r="J31" s="39" t="s">
        <v>37</v>
      </c>
      <c r="K31" s="39" t="s">
        <v>38</v>
      </c>
      <c r="L31" s="39" t="s">
        <v>39</v>
      </c>
      <c r="M31" s="39" t="s">
        <v>40</v>
      </c>
      <c r="N31" s="39" t="s">
        <v>41</v>
      </c>
      <c r="O31" s="8"/>
      <c r="P31" s="9"/>
      <c r="Q31" s="39" t="s">
        <v>42</v>
      </c>
      <c r="R31" s="8"/>
      <c r="S31" s="9"/>
    </row>
    <row r="32">
      <c r="A32" s="29" t="s">
        <v>43</v>
      </c>
      <c r="B32" s="2"/>
      <c r="C32" s="2"/>
      <c r="D32" s="3"/>
      <c r="E32" s="16"/>
      <c r="F32" s="17"/>
      <c r="G32" s="17"/>
      <c r="H32" s="17"/>
      <c r="I32" s="18"/>
      <c r="J32" s="48"/>
      <c r="K32" s="16"/>
      <c r="L32" s="39"/>
      <c r="M32" s="16"/>
      <c r="N32" s="16"/>
      <c r="O32" s="17"/>
      <c r="P32" s="18"/>
      <c r="Q32" s="16"/>
      <c r="R32" s="17"/>
      <c r="S32" s="18"/>
    </row>
    <row r="33">
      <c r="A33" s="49" t="s">
        <v>77</v>
      </c>
      <c r="B33" s="2"/>
      <c r="C33" s="2"/>
      <c r="D33" s="3"/>
      <c r="E33" s="46" t="s">
        <v>78</v>
      </c>
      <c r="F33" s="2"/>
      <c r="G33" s="2"/>
      <c r="H33" s="2"/>
      <c r="I33" s="3"/>
      <c r="J33" s="42" t="s">
        <v>47</v>
      </c>
      <c r="K33" s="43" t="s">
        <v>48</v>
      </c>
      <c r="L33" s="42"/>
      <c r="M33" s="44"/>
      <c r="N33" s="28"/>
      <c r="O33" s="2"/>
      <c r="P33" s="3"/>
      <c r="Q33" s="28"/>
      <c r="R33" s="2"/>
      <c r="S33" s="3"/>
    </row>
    <row r="34">
      <c r="A34" s="47" t="s">
        <v>79</v>
      </c>
      <c r="B34" s="8"/>
      <c r="C34" s="8"/>
      <c r="D34" s="9"/>
      <c r="E34" s="46" t="s">
        <v>80</v>
      </c>
      <c r="F34" s="2"/>
      <c r="G34" s="2"/>
      <c r="H34" s="2"/>
      <c r="I34" s="3"/>
      <c r="J34" s="42" t="s">
        <v>47</v>
      </c>
      <c r="K34" s="43" t="s">
        <v>48</v>
      </c>
      <c r="L34" s="42"/>
      <c r="M34" s="44"/>
      <c r="N34" s="28"/>
      <c r="O34" s="2"/>
      <c r="P34" s="3"/>
      <c r="Q34" s="28"/>
      <c r="R34" s="2"/>
      <c r="S34" s="3"/>
    </row>
    <row r="35">
      <c r="A35" s="11"/>
      <c r="D35" s="12"/>
      <c r="E35" s="46" t="s">
        <v>81</v>
      </c>
      <c r="F35" s="2"/>
      <c r="G35" s="2"/>
      <c r="H35" s="2"/>
      <c r="I35" s="3"/>
      <c r="J35" s="42" t="s">
        <v>47</v>
      </c>
      <c r="K35" s="43" t="s">
        <v>48</v>
      </c>
      <c r="L35" s="42"/>
      <c r="M35" s="44"/>
      <c r="N35" s="28"/>
      <c r="O35" s="2"/>
      <c r="P35" s="3"/>
      <c r="Q35" s="28"/>
      <c r="R35" s="2"/>
      <c r="S35" s="3"/>
    </row>
    <row r="36">
      <c r="A36" s="50" t="s">
        <v>82</v>
      </c>
      <c r="B36" s="8"/>
      <c r="C36" s="8"/>
      <c r="D36" s="9"/>
      <c r="E36" s="49" t="s">
        <v>83</v>
      </c>
      <c r="F36" s="2"/>
      <c r="G36" s="2"/>
      <c r="H36" s="2"/>
      <c r="I36" s="3"/>
      <c r="J36" s="42" t="s">
        <v>47</v>
      </c>
      <c r="K36" s="43" t="s">
        <v>48</v>
      </c>
      <c r="L36" s="42"/>
      <c r="M36" s="44"/>
      <c r="N36" s="28"/>
      <c r="O36" s="2"/>
      <c r="P36" s="3"/>
      <c r="Q36" s="28"/>
      <c r="R36" s="2"/>
      <c r="S36" s="3"/>
    </row>
    <row r="37">
      <c r="A37" s="11"/>
      <c r="D37" s="12"/>
      <c r="E37" s="46" t="s">
        <v>84</v>
      </c>
      <c r="F37" s="2"/>
      <c r="G37" s="2"/>
      <c r="H37" s="2"/>
      <c r="I37" s="3"/>
      <c r="J37" s="42" t="s">
        <v>47</v>
      </c>
      <c r="K37" s="43" t="s">
        <v>48</v>
      </c>
      <c r="L37" s="42"/>
      <c r="M37" s="44"/>
      <c r="N37" s="28"/>
      <c r="O37" s="2"/>
      <c r="P37" s="3"/>
      <c r="Q37" s="28"/>
      <c r="R37" s="2"/>
      <c r="S37" s="3"/>
    </row>
    <row r="38">
      <c r="A38" s="16"/>
      <c r="B38" s="17"/>
      <c r="C38" s="17"/>
      <c r="D38" s="18"/>
      <c r="E38" s="46" t="s">
        <v>85</v>
      </c>
      <c r="F38" s="2"/>
      <c r="G38" s="2"/>
      <c r="H38" s="2"/>
      <c r="I38" s="3"/>
      <c r="J38" s="42" t="s">
        <v>47</v>
      </c>
      <c r="K38" s="43" t="s">
        <v>48</v>
      </c>
      <c r="L38" s="42"/>
      <c r="M38" s="44"/>
      <c r="N38" s="28"/>
      <c r="O38" s="2"/>
      <c r="P38" s="3"/>
      <c r="Q38" s="28"/>
      <c r="R38" s="2"/>
      <c r="S38" s="3"/>
    </row>
    <row r="39">
      <c r="A39" s="49" t="s">
        <v>86</v>
      </c>
      <c r="B39" s="2"/>
      <c r="C39" s="2"/>
      <c r="D39" s="3"/>
      <c r="E39" s="46" t="s">
        <v>87</v>
      </c>
      <c r="F39" s="2"/>
      <c r="G39" s="2"/>
      <c r="H39" s="2"/>
      <c r="I39" s="3"/>
      <c r="J39" s="42" t="s">
        <v>47</v>
      </c>
      <c r="K39" s="43" t="s">
        <v>48</v>
      </c>
      <c r="L39" s="42"/>
      <c r="M39" s="44"/>
      <c r="N39" s="28"/>
      <c r="O39" s="2"/>
      <c r="P39" s="3"/>
      <c r="Q39" s="28"/>
      <c r="R39" s="2"/>
      <c r="S39" s="3"/>
    </row>
    <row r="40">
      <c r="A40" s="49" t="s">
        <v>88</v>
      </c>
      <c r="B40" s="2"/>
      <c r="C40" s="2"/>
      <c r="D40" s="3"/>
      <c r="E40" s="49" t="s">
        <v>89</v>
      </c>
      <c r="F40" s="2"/>
      <c r="G40" s="2"/>
      <c r="H40" s="2"/>
      <c r="I40" s="3"/>
      <c r="J40" s="42" t="s">
        <v>47</v>
      </c>
      <c r="K40" s="43" t="s">
        <v>48</v>
      </c>
      <c r="L40" s="42"/>
      <c r="M40" s="44"/>
      <c r="N40" s="28"/>
      <c r="O40" s="2"/>
      <c r="P40" s="3"/>
      <c r="Q40" s="28"/>
      <c r="R40" s="2"/>
      <c r="S40" s="3"/>
    </row>
    <row r="41">
      <c r="A41" s="47" t="s">
        <v>90</v>
      </c>
      <c r="B41" s="8"/>
      <c r="C41" s="8"/>
      <c r="D41" s="9"/>
      <c r="E41" s="46" t="s">
        <v>350</v>
      </c>
      <c r="F41" s="2"/>
      <c r="G41" s="2"/>
      <c r="H41" s="2"/>
      <c r="I41" s="3"/>
      <c r="J41" s="42" t="s">
        <v>47</v>
      </c>
      <c r="K41" s="43" t="s">
        <v>48</v>
      </c>
      <c r="L41" s="42"/>
      <c r="M41" s="44"/>
      <c r="N41" s="28"/>
      <c r="O41" s="2"/>
      <c r="P41" s="3"/>
      <c r="Q41" s="28"/>
      <c r="R41" s="2"/>
      <c r="S41" s="3"/>
    </row>
    <row r="42">
      <c r="A42" s="16"/>
      <c r="B42" s="17"/>
      <c r="C42" s="17"/>
      <c r="D42" s="18"/>
      <c r="E42" s="46" t="s">
        <v>84</v>
      </c>
      <c r="F42" s="2"/>
      <c r="G42" s="2"/>
      <c r="H42" s="2"/>
      <c r="I42" s="3"/>
      <c r="J42" s="42" t="s">
        <v>47</v>
      </c>
      <c r="K42" s="43" t="s">
        <v>48</v>
      </c>
      <c r="L42" s="42"/>
      <c r="M42" s="44"/>
      <c r="N42" s="28"/>
      <c r="O42" s="2"/>
      <c r="P42" s="3"/>
      <c r="Q42" s="28"/>
      <c r="R42" s="2"/>
      <c r="S42" s="3"/>
    </row>
    <row r="43">
      <c r="A43" s="51" t="s">
        <v>92</v>
      </c>
      <c r="B43" s="8"/>
      <c r="C43" s="8"/>
      <c r="D43" s="9"/>
      <c r="E43" s="52" t="s">
        <v>93</v>
      </c>
      <c r="J43" s="42" t="s">
        <v>47</v>
      </c>
      <c r="K43" s="43" t="s">
        <v>48</v>
      </c>
      <c r="L43" s="42"/>
      <c r="M43" s="44"/>
      <c r="N43" s="28"/>
      <c r="O43" s="2"/>
      <c r="P43" s="3"/>
      <c r="Q43" s="28"/>
      <c r="R43" s="2"/>
      <c r="S43" s="3"/>
    </row>
    <row r="44">
      <c r="A44" s="11"/>
      <c r="D44" s="12"/>
      <c r="E44" s="46" t="s">
        <v>94</v>
      </c>
      <c r="F44" s="2"/>
      <c r="G44" s="2"/>
      <c r="H44" s="2"/>
      <c r="I44" s="3"/>
      <c r="J44" s="42" t="s">
        <v>47</v>
      </c>
      <c r="K44" s="43" t="s">
        <v>48</v>
      </c>
      <c r="L44" s="42"/>
      <c r="M44" s="44"/>
      <c r="N44" s="28"/>
      <c r="O44" s="2"/>
      <c r="P44" s="3"/>
      <c r="Q44" s="28"/>
      <c r="R44" s="2"/>
      <c r="S44" s="3"/>
    </row>
    <row r="45">
      <c r="A45" s="16"/>
      <c r="B45" s="17"/>
      <c r="C45" s="17"/>
      <c r="D45" s="18"/>
      <c r="E45" s="46" t="s">
        <v>95</v>
      </c>
      <c r="F45" s="2"/>
      <c r="G45" s="2"/>
      <c r="H45" s="2"/>
      <c r="I45" s="3"/>
      <c r="J45" s="42" t="s">
        <v>47</v>
      </c>
      <c r="K45" s="43" t="s">
        <v>48</v>
      </c>
      <c r="L45" s="42"/>
      <c r="M45" s="44"/>
      <c r="N45" s="28"/>
      <c r="O45" s="2"/>
      <c r="P45" s="3"/>
      <c r="Q45" s="28"/>
      <c r="R45" s="2"/>
      <c r="S45" s="3"/>
    </row>
    <row r="46">
      <c r="A46" s="32" t="s">
        <v>96</v>
      </c>
      <c r="B46" s="2"/>
      <c r="C46" s="2"/>
      <c r="D46" s="3"/>
      <c r="E46" s="34"/>
      <c r="F46" s="35"/>
      <c r="G46" s="35"/>
      <c r="H46" s="35"/>
      <c r="I46" s="35"/>
      <c r="J46" s="35"/>
      <c r="K46" s="35"/>
      <c r="L46" s="53"/>
      <c r="M46" s="54">
        <f>((SUM(M49:M72)/20)*100)</f>
        <v>0</v>
      </c>
      <c r="N46" s="35"/>
      <c r="O46" s="35"/>
      <c r="P46" s="35"/>
      <c r="Q46" s="35"/>
      <c r="R46" s="35"/>
      <c r="S46" s="36"/>
    </row>
    <row r="47">
      <c r="A47" s="37" t="s">
        <v>97</v>
      </c>
      <c r="B47" s="2"/>
      <c r="C47" s="2"/>
      <c r="D47" s="3"/>
      <c r="E47" s="38" t="s">
        <v>36</v>
      </c>
      <c r="F47" s="8"/>
      <c r="G47" s="8"/>
      <c r="H47" s="8"/>
      <c r="I47" s="9"/>
      <c r="J47" s="39" t="s">
        <v>37</v>
      </c>
      <c r="K47" s="39" t="s">
        <v>38</v>
      </c>
      <c r="L47" s="39" t="s">
        <v>39</v>
      </c>
      <c r="M47" s="39" t="s">
        <v>40</v>
      </c>
      <c r="N47" s="39" t="s">
        <v>41</v>
      </c>
      <c r="O47" s="8"/>
      <c r="P47" s="9"/>
      <c r="Q47" s="39" t="s">
        <v>42</v>
      </c>
      <c r="R47" s="8"/>
      <c r="S47" s="9"/>
    </row>
    <row r="48">
      <c r="A48" s="29" t="s">
        <v>43</v>
      </c>
      <c r="B48" s="2"/>
      <c r="C48" s="2"/>
      <c r="D48" s="3"/>
      <c r="E48" s="16"/>
      <c r="F48" s="17"/>
      <c r="G48" s="17"/>
      <c r="H48" s="17"/>
      <c r="I48" s="18"/>
      <c r="J48" s="48"/>
      <c r="K48" s="16"/>
      <c r="L48" s="39"/>
      <c r="M48" s="16"/>
      <c r="N48" s="16"/>
      <c r="O48" s="17"/>
      <c r="P48" s="18"/>
      <c r="Q48" s="16"/>
      <c r="R48" s="17"/>
      <c r="S48" s="18"/>
    </row>
    <row r="49">
      <c r="A49" s="51" t="s">
        <v>98</v>
      </c>
      <c r="B49" s="8"/>
      <c r="C49" s="8"/>
      <c r="D49" s="9"/>
      <c r="E49" s="46" t="s">
        <v>99</v>
      </c>
      <c r="F49" s="2"/>
      <c r="G49" s="2"/>
      <c r="H49" s="2"/>
      <c r="I49" s="3"/>
      <c r="J49" s="42" t="s">
        <v>47</v>
      </c>
      <c r="K49" s="43" t="s">
        <v>48</v>
      </c>
      <c r="L49" s="42"/>
      <c r="M49" s="44"/>
      <c r="N49" s="28"/>
      <c r="O49" s="2"/>
      <c r="P49" s="3"/>
      <c r="Q49" s="28"/>
      <c r="R49" s="2"/>
      <c r="S49" s="3"/>
    </row>
    <row r="50">
      <c r="A50" s="11"/>
      <c r="D50" s="12"/>
      <c r="E50" s="46" t="s">
        <v>351</v>
      </c>
      <c r="F50" s="2"/>
      <c r="G50" s="2"/>
      <c r="H50" s="2"/>
      <c r="I50" s="3"/>
      <c r="J50" s="42" t="s">
        <v>47</v>
      </c>
      <c r="K50" s="43" t="s">
        <v>48</v>
      </c>
      <c r="L50" s="42"/>
      <c r="M50" s="44"/>
      <c r="N50" s="28"/>
      <c r="O50" s="2"/>
      <c r="P50" s="3"/>
      <c r="Q50" s="28"/>
      <c r="R50" s="2"/>
      <c r="S50" s="3"/>
    </row>
    <row r="51">
      <c r="A51" s="11"/>
      <c r="D51" s="12"/>
      <c r="E51" s="46" t="s">
        <v>101</v>
      </c>
      <c r="F51" s="2"/>
      <c r="G51" s="2"/>
      <c r="H51" s="2"/>
      <c r="I51" s="3"/>
      <c r="J51" s="42" t="s">
        <v>47</v>
      </c>
      <c r="K51" s="43" t="s">
        <v>48</v>
      </c>
      <c r="L51" s="42"/>
      <c r="M51" s="44"/>
      <c r="N51" s="28"/>
      <c r="O51" s="2"/>
      <c r="P51" s="3"/>
      <c r="Q51" s="28"/>
      <c r="R51" s="2"/>
      <c r="S51" s="3"/>
    </row>
    <row r="52">
      <c r="A52" s="11"/>
      <c r="D52" s="12"/>
      <c r="E52" s="46" t="s">
        <v>102</v>
      </c>
      <c r="F52" s="2"/>
      <c r="G52" s="2"/>
      <c r="H52" s="2"/>
      <c r="I52" s="3"/>
      <c r="J52" s="42" t="s">
        <v>47</v>
      </c>
      <c r="K52" s="43" t="s">
        <v>48</v>
      </c>
      <c r="L52" s="42"/>
      <c r="M52" s="44"/>
      <c r="N52" s="28"/>
      <c r="O52" s="2"/>
      <c r="P52" s="3"/>
      <c r="Q52" s="28"/>
      <c r="R52" s="2"/>
      <c r="S52" s="3"/>
    </row>
    <row r="53">
      <c r="A53" s="11"/>
      <c r="D53" s="12"/>
      <c r="E53" s="46" t="s">
        <v>103</v>
      </c>
      <c r="F53" s="2"/>
      <c r="G53" s="2"/>
      <c r="H53" s="2"/>
      <c r="I53" s="3"/>
      <c r="J53" s="42" t="s">
        <v>47</v>
      </c>
      <c r="K53" s="43" t="s">
        <v>48</v>
      </c>
      <c r="L53" s="42"/>
      <c r="M53" s="44"/>
      <c r="N53" s="28"/>
      <c r="O53" s="2"/>
      <c r="P53" s="3"/>
      <c r="Q53" s="28"/>
      <c r="R53" s="2"/>
      <c r="S53" s="3"/>
    </row>
    <row r="54">
      <c r="A54" s="11"/>
      <c r="D54" s="12"/>
      <c r="E54" s="46" t="s">
        <v>104</v>
      </c>
      <c r="F54" s="2"/>
      <c r="G54" s="2"/>
      <c r="H54" s="2"/>
      <c r="I54" s="3"/>
      <c r="J54" s="42" t="s">
        <v>47</v>
      </c>
      <c r="K54" s="43" t="s">
        <v>48</v>
      </c>
      <c r="L54" s="42"/>
      <c r="M54" s="44"/>
      <c r="N54" s="28"/>
      <c r="O54" s="2"/>
      <c r="P54" s="3"/>
      <c r="Q54" s="28"/>
      <c r="R54" s="2"/>
      <c r="S54" s="3"/>
    </row>
    <row r="55">
      <c r="A55" s="16"/>
      <c r="B55" s="17"/>
      <c r="C55" s="17"/>
      <c r="D55" s="18"/>
      <c r="E55" s="46" t="s">
        <v>105</v>
      </c>
      <c r="F55" s="2"/>
      <c r="G55" s="2"/>
      <c r="H55" s="2"/>
      <c r="I55" s="3"/>
      <c r="J55" s="42" t="s">
        <v>47</v>
      </c>
      <c r="K55" s="43" t="s">
        <v>48</v>
      </c>
      <c r="L55" s="42"/>
      <c r="M55" s="44"/>
      <c r="N55" s="28"/>
      <c r="O55" s="2"/>
      <c r="P55" s="3"/>
      <c r="Q55" s="28"/>
      <c r="R55" s="2"/>
      <c r="S55" s="3"/>
    </row>
    <row r="56">
      <c r="A56" s="47" t="s">
        <v>352</v>
      </c>
      <c r="B56" s="8"/>
      <c r="C56" s="8"/>
      <c r="D56" s="9"/>
      <c r="E56" s="49" t="s">
        <v>107</v>
      </c>
      <c r="F56" s="2"/>
      <c r="G56" s="2"/>
      <c r="H56" s="2"/>
      <c r="I56" s="3"/>
      <c r="J56" s="42" t="s">
        <v>47</v>
      </c>
      <c r="K56" s="43" t="s">
        <v>48</v>
      </c>
      <c r="L56" s="42"/>
      <c r="M56" s="44"/>
      <c r="N56" s="28"/>
      <c r="O56" s="2"/>
      <c r="P56" s="3"/>
      <c r="Q56" s="28"/>
      <c r="R56" s="2"/>
      <c r="S56" s="3"/>
    </row>
    <row r="57">
      <c r="A57" s="11"/>
      <c r="D57" s="12"/>
      <c r="E57" s="46" t="s">
        <v>353</v>
      </c>
      <c r="F57" s="2"/>
      <c r="G57" s="2"/>
      <c r="H57" s="2"/>
      <c r="I57" s="3"/>
      <c r="J57" s="42" t="s">
        <v>47</v>
      </c>
      <c r="K57" s="43" t="s">
        <v>48</v>
      </c>
      <c r="L57" s="42"/>
      <c r="M57" s="44"/>
      <c r="N57" s="28"/>
      <c r="O57" s="2"/>
      <c r="P57" s="3"/>
      <c r="Q57" s="28"/>
      <c r="R57" s="2"/>
      <c r="S57" s="3"/>
    </row>
    <row r="58">
      <c r="A58" s="16"/>
      <c r="B58" s="17"/>
      <c r="C58" s="17"/>
      <c r="D58" s="18"/>
      <c r="E58" s="46" t="s">
        <v>109</v>
      </c>
      <c r="F58" s="2"/>
      <c r="G58" s="2"/>
      <c r="H58" s="2"/>
      <c r="I58" s="3"/>
      <c r="J58" s="42" t="s">
        <v>47</v>
      </c>
      <c r="K58" s="43" t="s">
        <v>48</v>
      </c>
      <c r="L58" s="42"/>
      <c r="M58" s="44"/>
      <c r="N58" s="28"/>
      <c r="O58" s="2"/>
      <c r="P58" s="3"/>
      <c r="Q58" s="28"/>
      <c r="R58" s="2"/>
      <c r="S58" s="3"/>
    </row>
    <row r="59">
      <c r="A59" s="37" t="s">
        <v>110</v>
      </c>
      <c r="B59" s="2"/>
      <c r="C59" s="2"/>
      <c r="D59" s="3"/>
      <c r="E59" s="38" t="s">
        <v>36</v>
      </c>
      <c r="F59" s="8"/>
      <c r="G59" s="8"/>
      <c r="H59" s="8"/>
      <c r="I59" s="9"/>
      <c r="J59" s="39" t="s">
        <v>37</v>
      </c>
      <c r="K59" s="39" t="s">
        <v>38</v>
      </c>
      <c r="L59" s="39" t="s">
        <v>39</v>
      </c>
      <c r="M59" s="39" t="s">
        <v>40</v>
      </c>
      <c r="N59" s="39" t="s">
        <v>41</v>
      </c>
      <c r="O59" s="8"/>
      <c r="P59" s="9"/>
      <c r="Q59" s="39" t="s">
        <v>42</v>
      </c>
      <c r="R59" s="8"/>
      <c r="S59" s="9"/>
    </row>
    <row r="60">
      <c r="A60" s="29" t="s">
        <v>43</v>
      </c>
      <c r="B60" s="2"/>
      <c r="C60" s="2"/>
      <c r="D60" s="3"/>
      <c r="E60" s="16"/>
      <c r="F60" s="17"/>
      <c r="G60" s="17"/>
      <c r="H60" s="17"/>
      <c r="I60" s="18"/>
      <c r="J60" s="48"/>
      <c r="K60" s="16"/>
      <c r="L60" s="39"/>
      <c r="M60" s="16"/>
      <c r="N60" s="16"/>
      <c r="O60" s="17"/>
      <c r="P60" s="18"/>
      <c r="Q60" s="16"/>
      <c r="R60" s="17"/>
      <c r="S60" s="18"/>
    </row>
    <row r="61">
      <c r="A61" s="47" t="s">
        <v>111</v>
      </c>
      <c r="B61" s="8"/>
      <c r="C61" s="8"/>
      <c r="D61" s="9"/>
      <c r="E61" s="46" t="s">
        <v>112</v>
      </c>
      <c r="F61" s="2"/>
      <c r="G61" s="2"/>
      <c r="H61" s="2"/>
      <c r="I61" s="3"/>
      <c r="J61" s="42" t="s">
        <v>47</v>
      </c>
      <c r="K61" s="43" t="s">
        <v>48</v>
      </c>
      <c r="L61" s="42"/>
      <c r="M61" s="44"/>
      <c r="N61" s="28"/>
      <c r="O61" s="2"/>
      <c r="P61" s="3"/>
      <c r="Q61" s="28"/>
      <c r="R61" s="2"/>
      <c r="S61" s="3"/>
    </row>
    <row r="62">
      <c r="A62" s="11"/>
      <c r="D62" s="12"/>
      <c r="E62" s="46" t="s">
        <v>113</v>
      </c>
      <c r="F62" s="2"/>
      <c r="G62" s="2"/>
      <c r="H62" s="2"/>
      <c r="I62" s="3"/>
      <c r="J62" s="42" t="s">
        <v>47</v>
      </c>
      <c r="K62" s="43" t="s">
        <v>48</v>
      </c>
      <c r="L62" s="42"/>
      <c r="M62" s="44"/>
      <c r="N62" s="28"/>
      <c r="O62" s="2"/>
      <c r="P62" s="3"/>
      <c r="Q62" s="28"/>
      <c r="R62" s="2"/>
      <c r="S62" s="3"/>
    </row>
    <row r="63">
      <c r="A63" s="11"/>
      <c r="D63" s="12"/>
      <c r="E63" s="46" t="s">
        <v>114</v>
      </c>
      <c r="F63" s="2"/>
      <c r="G63" s="2"/>
      <c r="H63" s="2"/>
      <c r="I63" s="3"/>
      <c r="J63" s="42" t="s">
        <v>47</v>
      </c>
      <c r="K63" s="43" t="s">
        <v>48</v>
      </c>
      <c r="L63" s="42"/>
      <c r="M63" s="44"/>
      <c r="N63" s="28"/>
      <c r="O63" s="2"/>
      <c r="P63" s="3"/>
      <c r="Q63" s="28"/>
      <c r="R63" s="2"/>
      <c r="S63" s="3"/>
    </row>
    <row r="64">
      <c r="A64" s="16"/>
      <c r="B64" s="17"/>
      <c r="C64" s="17"/>
      <c r="D64" s="18"/>
      <c r="E64" s="46" t="s">
        <v>115</v>
      </c>
      <c r="F64" s="2"/>
      <c r="G64" s="2"/>
      <c r="H64" s="2"/>
      <c r="I64" s="3"/>
      <c r="J64" s="42" t="s">
        <v>47</v>
      </c>
      <c r="K64" s="43" t="s">
        <v>48</v>
      </c>
      <c r="L64" s="42"/>
      <c r="M64" s="44"/>
      <c r="N64" s="28"/>
      <c r="O64" s="2"/>
      <c r="P64" s="3"/>
      <c r="Q64" s="28"/>
      <c r="R64" s="2"/>
      <c r="S64" s="3"/>
    </row>
    <row r="65">
      <c r="A65" s="47" t="s">
        <v>116</v>
      </c>
      <c r="B65" s="8"/>
      <c r="C65" s="8"/>
      <c r="D65" s="9"/>
      <c r="E65" s="49" t="s">
        <v>117</v>
      </c>
      <c r="F65" s="2"/>
      <c r="G65" s="2"/>
      <c r="H65" s="2"/>
      <c r="I65" s="3"/>
      <c r="J65" s="42" t="s">
        <v>47</v>
      </c>
      <c r="K65" s="43" t="s">
        <v>48</v>
      </c>
      <c r="L65" s="42"/>
      <c r="M65" s="44"/>
      <c r="N65" s="28"/>
      <c r="O65" s="2"/>
      <c r="P65" s="3"/>
      <c r="Q65" s="28"/>
      <c r="R65" s="2"/>
      <c r="S65" s="3"/>
    </row>
    <row r="66">
      <c r="A66" s="16"/>
      <c r="B66" s="17"/>
      <c r="C66" s="17"/>
      <c r="D66" s="18"/>
      <c r="E66" s="46" t="s">
        <v>118</v>
      </c>
      <c r="F66" s="2"/>
      <c r="G66" s="2"/>
      <c r="H66" s="2"/>
      <c r="I66" s="3"/>
      <c r="J66" s="42" t="s">
        <v>47</v>
      </c>
      <c r="K66" s="43" t="s">
        <v>48</v>
      </c>
      <c r="L66" s="42"/>
      <c r="M66" s="44"/>
      <c r="N66" s="28"/>
      <c r="O66" s="2"/>
      <c r="P66" s="3"/>
      <c r="Q66" s="28"/>
      <c r="R66" s="2"/>
      <c r="S66" s="3"/>
    </row>
    <row r="67">
      <c r="A67" s="37" t="s">
        <v>119</v>
      </c>
      <c r="B67" s="2"/>
      <c r="C67" s="2"/>
      <c r="D67" s="3"/>
      <c r="E67" s="38" t="s">
        <v>36</v>
      </c>
      <c r="F67" s="8"/>
      <c r="G67" s="8"/>
      <c r="H67" s="8"/>
      <c r="I67" s="9"/>
      <c r="J67" s="39" t="s">
        <v>37</v>
      </c>
      <c r="K67" s="39" t="s">
        <v>38</v>
      </c>
      <c r="L67" s="39" t="s">
        <v>39</v>
      </c>
      <c r="M67" s="39" t="s">
        <v>40</v>
      </c>
      <c r="N67" s="39" t="s">
        <v>41</v>
      </c>
      <c r="O67" s="8"/>
      <c r="P67" s="9"/>
      <c r="Q67" s="39" t="s">
        <v>42</v>
      </c>
      <c r="R67" s="8"/>
      <c r="S67" s="9"/>
    </row>
    <row r="68">
      <c r="A68" s="29" t="s">
        <v>43</v>
      </c>
      <c r="B68" s="2"/>
      <c r="C68" s="2"/>
      <c r="D68" s="3"/>
      <c r="E68" s="16"/>
      <c r="F68" s="17"/>
      <c r="G68" s="17"/>
      <c r="H68" s="17"/>
      <c r="I68" s="18"/>
      <c r="J68" s="48"/>
      <c r="K68" s="16"/>
      <c r="L68" s="39"/>
      <c r="M68" s="16"/>
      <c r="N68" s="16"/>
      <c r="O68" s="17"/>
      <c r="P68" s="18"/>
      <c r="Q68" s="16"/>
      <c r="R68" s="17"/>
      <c r="S68" s="18"/>
    </row>
    <row r="69">
      <c r="A69" s="47" t="s">
        <v>120</v>
      </c>
      <c r="B69" s="8"/>
      <c r="C69" s="8"/>
      <c r="D69" s="9"/>
      <c r="E69" s="49" t="s">
        <v>121</v>
      </c>
      <c r="F69" s="2"/>
      <c r="G69" s="2"/>
      <c r="H69" s="2"/>
      <c r="I69" s="3"/>
      <c r="J69" s="42" t="s">
        <v>47</v>
      </c>
      <c r="K69" s="43" t="s">
        <v>48</v>
      </c>
      <c r="L69" s="42"/>
      <c r="M69" s="44"/>
      <c r="N69" s="28"/>
      <c r="O69" s="2"/>
      <c r="P69" s="3"/>
      <c r="Q69" s="28"/>
      <c r="R69" s="2"/>
      <c r="S69" s="3"/>
    </row>
    <row r="70">
      <c r="A70" s="11"/>
      <c r="D70" s="12"/>
      <c r="E70" s="46" t="s">
        <v>122</v>
      </c>
      <c r="F70" s="2"/>
      <c r="G70" s="2"/>
      <c r="H70" s="2"/>
      <c r="I70" s="3"/>
      <c r="J70" s="42" t="s">
        <v>47</v>
      </c>
      <c r="K70" s="43" t="s">
        <v>48</v>
      </c>
      <c r="L70" s="42"/>
      <c r="M70" s="44"/>
      <c r="N70" s="28"/>
      <c r="O70" s="2"/>
      <c r="P70" s="3"/>
      <c r="Q70" s="28"/>
      <c r="R70" s="2"/>
      <c r="S70" s="3"/>
    </row>
    <row r="71">
      <c r="A71" s="11"/>
      <c r="D71" s="12"/>
      <c r="E71" s="46" t="s">
        <v>123</v>
      </c>
      <c r="F71" s="2"/>
      <c r="G71" s="2"/>
      <c r="H71" s="2"/>
      <c r="I71" s="3"/>
      <c r="J71" s="42" t="s">
        <v>47</v>
      </c>
      <c r="K71" s="43" t="s">
        <v>48</v>
      </c>
      <c r="L71" s="42"/>
      <c r="M71" s="44"/>
      <c r="N71" s="28"/>
      <c r="O71" s="2"/>
      <c r="P71" s="3"/>
      <c r="Q71" s="28"/>
      <c r="R71" s="2"/>
      <c r="S71" s="3"/>
    </row>
    <row r="72">
      <c r="A72" s="16"/>
      <c r="B72" s="17"/>
      <c r="C72" s="17"/>
      <c r="D72" s="18"/>
      <c r="E72" s="46" t="s">
        <v>124</v>
      </c>
      <c r="F72" s="2"/>
      <c r="G72" s="2"/>
      <c r="H72" s="2"/>
      <c r="I72" s="3"/>
      <c r="J72" s="42" t="s">
        <v>47</v>
      </c>
      <c r="K72" s="43" t="s">
        <v>48</v>
      </c>
      <c r="L72" s="42"/>
      <c r="M72" s="44"/>
      <c r="N72" s="28"/>
      <c r="O72" s="2"/>
      <c r="P72" s="3"/>
      <c r="Q72" s="28"/>
      <c r="R72" s="2"/>
      <c r="S72" s="3"/>
    </row>
    <row r="73">
      <c r="A73" s="32" t="s">
        <v>125</v>
      </c>
      <c r="B73" s="2"/>
      <c r="C73" s="2"/>
      <c r="D73" s="3"/>
      <c r="E73" s="34"/>
      <c r="F73" s="35"/>
      <c r="G73" s="35"/>
      <c r="H73" s="35"/>
      <c r="I73" s="35"/>
      <c r="J73" s="35"/>
      <c r="K73" s="35"/>
      <c r="L73" s="53"/>
      <c r="M73" s="35">
        <f>((SUM(M76:M90)/11)*100)</f>
        <v>0</v>
      </c>
      <c r="N73" s="35"/>
      <c r="O73" s="35"/>
      <c r="P73" s="35"/>
      <c r="Q73" s="35"/>
      <c r="R73" s="35"/>
      <c r="S73" s="36"/>
    </row>
    <row r="74">
      <c r="A74" s="37" t="s">
        <v>126</v>
      </c>
      <c r="B74" s="2"/>
      <c r="C74" s="2"/>
      <c r="D74" s="3"/>
      <c r="E74" s="38" t="s">
        <v>36</v>
      </c>
      <c r="F74" s="8"/>
      <c r="G74" s="8"/>
      <c r="H74" s="8"/>
      <c r="I74" s="9"/>
      <c r="J74" s="39" t="s">
        <v>37</v>
      </c>
      <c r="K74" s="39" t="s">
        <v>38</v>
      </c>
      <c r="L74" s="39" t="s">
        <v>39</v>
      </c>
      <c r="M74" s="39" t="s">
        <v>40</v>
      </c>
      <c r="N74" s="39" t="s">
        <v>41</v>
      </c>
      <c r="O74" s="8"/>
      <c r="P74" s="9"/>
      <c r="Q74" s="39" t="s">
        <v>42</v>
      </c>
      <c r="R74" s="8"/>
      <c r="S74" s="9"/>
    </row>
    <row r="75">
      <c r="A75" s="29" t="s">
        <v>43</v>
      </c>
      <c r="B75" s="2"/>
      <c r="C75" s="2"/>
      <c r="D75" s="3"/>
      <c r="E75" s="16"/>
      <c r="F75" s="17"/>
      <c r="G75" s="17"/>
      <c r="H75" s="17"/>
      <c r="I75" s="18"/>
      <c r="J75" s="48"/>
      <c r="K75" s="16"/>
      <c r="L75" s="39"/>
      <c r="M75" s="16"/>
      <c r="N75" s="16"/>
      <c r="O75" s="17"/>
      <c r="P75" s="18"/>
      <c r="Q75" s="16"/>
      <c r="R75" s="17"/>
      <c r="S75" s="18"/>
    </row>
    <row r="76">
      <c r="A76" s="47" t="s">
        <v>127</v>
      </c>
      <c r="B76" s="8"/>
      <c r="C76" s="8"/>
      <c r="D76" s="9"/>
      <c r="E76" s="55" t="s">
        <v>128</v>
      </c>
      <c r="F76" s="17"/>
      <c r="G76" s="17"/>
      <c r="H76" s="17"/>
      <c r="I76" s="18"/>
      <c r="J76" s="56" t="s">
        <v>47</v>
      </c>
      <c r="K76" s="57" t="s">
        <v>129</v>
      </c>
      <c r="L76" s="42"/>
      <c r="M76" s="44"/>
      <c r="N76" s="28"/>
      <c r="O76" s="2"/>
      <c r="P76" s="3"/>
      <c r="Q76" s="28"/>
      <c r="R76" s="2"/>
      <c r="S76" s="3"/>
    </row>
    <row r="77">
      <c r="A77" s="11"/>
      <c r="D77" s="12"/>
      <c r="E77" s="46" t="s">
        <v>354</v>
      </c>
      <c r="F77" s="2"/>
      <c r="G77" s="2"/>
      <c r="H77" s="2"/>
      <c r="I77" s="3"/>
      <c r="J77" s="56" t="s">
        <v>47</v>
      </c>
      <c r="K77" s="57" t="s">
        <v>129</v>
      </c>
      <c r="L77" s="42"/>
      <c r="M77" s="44"/>
      <c r="N77" s="28"/>
      <c r="O77" s="2"/>
      <c r="P77" s="3"/>
      <c r="Q77" s="28"/>
      <c r="R77" s="2"/>
      <c r="S77" s="3"/>
    </row>
    <row r="78">
      <c r="A78" s="11"/>
      <c r="D78" s="12"/>
      <c r="E78" s="46" t="s">
        <v>131</v>
      </c>
      <c r="F78" s="2"/>
      <c r="G78" s="2"/>
      <c r="H78" s="2"/>
      <c r="I78" s="3"/>
      <c r="J78" s="56" t="s">
        <v>47</v>
      </c>
      <c r="K78" s="57" t="s">
        <v>129</v>
      </c>
      <c r="L78" s="42"/>
      <c r="M78" s="44"/>
      <c r="N78" s="28"/>
      <c r="O78" s="2"/>
      <c r="P78" s="3"/>
      <c r="Q78" s="28"/>
      <c r="R78" s="2"/>
      <c r="S78" s="3"/>
    </row>
    <row r="79">
      <c r="A79" s="16"/>
      <c r="B79" s="17"/>
      <c r="C79" s="17"/>
      <c r="D79" s="18"/>
      <c r="E79" s="46" t="s">
        <v>132</v>
      </c>
      <c r="F79" s="2"/>
      <c r="G79" s="2"/>
      <c r="H79" s="2"/>
      <c r="I79" s="3"/>
      <c r="J79" s="56" t="s">
        <v>47</v>
      </c>
      <c r="K79" s="57" t="s">
        <v>129</v>
      </c>
      <c r="L79" s="42"/>
      <c r="M79" s="44"/>
      <c r="N79" s="28"/>
      <c r="O79" s="2"/>
      <c r="P79" s="3"/>
      <c r="Q79" s="28"/>
      <c r="R79" s="2"/>
      <c r="S79" s="3"/>
    </row>
    <row r="80">
      <c r="A80" s="37" t="s">
        <v>133</v>
      </c>
      <c r="B80" s="2"/>
      <c r="C80" s="2"/>
      <c r="D80" s="3"/>
      <c r="E80" s="38" t="s">
        <v>36</v>
      </c>
      <c r="F80" s="8"/>
      <c r="G80" s="8"/>
      <c r="H80" s="8"/>
      <c r="I80" s="9"/>
      <c r="J80" s="39" t="s">
        <v>37</v>
      </c>
      <c r="K80" s="39" t="s">
        <v>38</v>
      </c>
      <c r="L80" s="39" t="s">
        <v>39</v>
      </c>
      <c r="M80" s="39" t="s">
        <v>40</v>
      </c>
      <c r="N80" s="39" t="s">
        <v>41</v>
      </c>
      <c r="O80" s="8"/>
      <c r="P80" s="9"/>
      <c r="Q80" s="39" t="s">
        <v>42</v>
      </c>
      <c r="R80" s="8"/>
      <c r="S80" s="9"/>
    </row>
    <row r="81">
      <c r="A81" s="29" t="s">
        <v>43</v>
      </c>
      <c r="B81" s="2"/>
      <c r="C81" s="2"/>
      <c r="D81" s="3"/>
      <c r="E81" s="16"/>
      <c r="F81" s="17"/>
      <c r="G81" s="17"/>
      <c r="H81" s="17"/>
      <c r="I81" s="18"/>
      <c r="J81" s="48"/>
      <c r="K81" s="16"/>
      <c r="L81" s="39"/>
      <c r="M81" s="16"/>
      <c r="N81" s="16"/>
      <c r="O81" s="17"/>
      <c r="P81" s="18"/>
      <c r="Q81" s="16"/>
      <c r="R81" s="17"/>
      <c r="S81" s="18"/>
    </row>
    <row r="82">
      <c r="A82" s="47" t="s">
        <v>134</v>
      </c>
      <c r="B82" s="8"/>
      <c r="C82" s="8"/>
      <c r="D82" s="9"/>
      <c r="E82" s="46" t="s">
        <v>135</v>
      </c>
      <c r="F82" s="2"/>
      <c r="G82" s="2"/>
      <c r="H82" s="2"/>
      <c r="I82" s="3"/>
      <c r="J82" s="56" t="s">
        <v>47</v>
      </c>
      <c r="K82" s="43" t="s">
        <v>48</v>
      </c>
      <c r="L82" s="42"/>
      <c r="M82" s="44"/>
      <c r="N82" s="28"/>
      <c r="O82" s="2"/>
      <c r="P82" s="3"/>
      <c r="Q82" s="28"/>
      <c r="R82" s="2"/>
      <c r="S82" s="3"/>
    </row>
    <row r="83">
      <c r="A83" s="11"/>
      <c r="D83" s="12"/>
      <c r="E83" s="46" t="s">
        <v>136</v>
      </c>
      <c r="F83" s="2"/>
      <c r="G83" s="2"/>
      <c r="H83" s="2"/>
      <c r="I83" s="3"/>
      <c r="J83" s="56" t="s">
        <v>47</v>
      </c>
      <c r="K83" s="43" t="s">
        <v>48</v>
      </c>
      <c r="L83" s="42"/>
      <c r="M83" s="44"/>
      <c r="N83" s="28"/>
      <c r="O83" s="2"/>
      <c r="P83" s="3"/>
      <c r="Q83" s="28"/>
      <c r="R83" s="2"/>
      <c r="S83" s="3"/>
    </row>
    <row r="84">
      <c r="A84" s="11"/>
      <c r="D84" s="12"/>
      <c r="E84" s="46" t="s">
        <v>137</v>
      </c>
      <c r="F84" s="2"/>
      <c r="G84" s="2"/>
      <c r="H84" s="2"/>
      <c r="I84" s="3"/>
      <c r="J84" s="56" t="s">
        <v>47</v>
      </c>
      <c r="K84" s="43" t="s">
        <v>48</v>
      </c>
      <c r="L84" s="42"/>
      <c r="M84" s="44"/>
      <c r="N84" s="28"/>
      <c r="O84" s="2"/>
      <c r="P84" s="3"/>
      <c r="Q84" s="28"/>
      <c r="R84" s="2"/>
      <c r="S84" s="3"/>
    </row>
    <row r="85">
      <c r="A85" s="16"/>
      <c r="B85" s="17"/>
      <c r="C85" s="17"/>
      <c r="D85" s="18"/>
      <c r="E85" s="46" t="s">
        <v>355</v>
      </c>
      <c r="F85" s="2"/>
      <c r="G85" s="2"/>
      <c r="H85" s="2"/>
      <c r="I85" s="3"/>
      <c r="J85" s="56" t="s">
        <v>47</v>
      </c>
      <c r="K85" s="43" t="s">
        <v>48</v>
      </c>
      <c r="L85" s="42"/>
      <c r="M85" s="44"/>
      <c r="N85" s="28"/>
      <c r="O85" s="2"/>
      <c r="P85" s="3"/>
      <c r="Q85" s="28"/>
      <c r="R85" s="2"/>
      <c r="S85" s="3"/>
    </row>
    <row r="86">
      <c r="A86" s="37" t="s">
        <v>139</v>
      </c>
      <c r="B86" s="2"/>
      <c r="C86" s="2"/>
      <c r="D86" s="3"/>
      <c r="E86" s="38" t="s">
        <v>36</v>
      </c>
      <c r="F86" s="8"/>
      <c r="G86" s="8"/>
      <c r="H86" s="8"/>
      <c r="I86" s="9"/>
      <c r="J86" s="39" t="s">
        <v>37</v>
      </c>
      <c r="K86" s="39" t="s">
        <v>38</v>
      </c>
      <c r="L86" s="39" t="s">
        <v>39</v>
      </c>
      <c r="M86" s="39" t="s">
        <v>40</v>
      </c>
      <c r="N86" s="39" t="s">
        <v>41</v>
      </c>
      <c r="O86" s="8"/>
      <c r="P86" s="9"/>
      <c r="Q86" s="39" t="s">
        <v>42</v>
      </c>
      <c r="R86" s="8"/>
      <c r="S86" s="9"/>
    </row>
    <row r="87">
      <c r="A87" s="29" t="s">
        <v>43</v>
      </c>
      <c r="B87" s="2"/>
      <c r="C87" s="2"/>
      <c r="D87" s="3"/>
      <c r="E87" s="16"/>
      <c r="F87" s="17"/>
      <c r="G87" s="17"/>
      <c r="H87" s="17"/>
      <c r="I87" s="18"/>
      <c r="J87" s="48"/>
      <c r="K87" s="16"/>
      <c r="L87" s="39"/>
      <c r="M87" s="16"/>
      <c r="N87" s="16"/>
      <c r="O87" s="17"/>
      <c r="P87" s="18"/>
      <c r="Q87" s="16"/>
      <c r="R87" s="17"/>
      <c r="S87" s="18"/>
    </row>
    <row r="88">
      <c r="A88" s="47" t="s">
        <v>140</v>
      </c>
      <c r="B88" s="8"/>
      <c r="C88" s="8"/>
      <c r="D88" s="9"/>
      <c r="E88" s="49" t="s">
        <v>356</v>
      </c>
      <c r="F88" s="2"/>
      <c r="G88" s="2"/>
      <c r="H88" s="2"/>
      <c r="I88" s="3"/>
      <c r="J88" s="56" t="s">
        <v>47</v>
      </c>
      <c r="K88" s="43" t="s">
        <v>48</v>
      </c>
      <c r="L88" s="42"/>
      <c r="M88" s="44"/>
      <c r="N88" s="28"/>
      <c r="O88" s="2"/>
      <c r="P88" s="3"/>
      <c r="Q88" s="28"/>
      <c r="R88" s="2"/>
      <c r="S88" s="3"/>
    </row>
    <row r="89">
      <c r="A89" s="11"/>
      <c r="D89" s="12"/>
      <c r="E89" s="46" t="s">
        <v>142</v>
      </c>
      <c r="F89" s="2"/>
      <c r="G89" s="2"/>
      <c r="H89" s="2"/>
      <c r="I89" s="3"/>
      <c r="J89" s="56" t="s">
        <v>47</v>
      </c>
      <c r="K89" s="43" t="s">
        <v>48</v>
      </c>
      <c r="L89" s="42"/>
      <c r="M89" s="44"/>
      <c r="N89" s="28"/>
      <c r="O89" s="2"/>
      <c r="P89" s="3"/>
      <c r="Q89" s="28"/>
      <c r="R89" s="2"/>
      <c r="S89" s="3"/>
    </row>
    <row r="90">
      <c r="A90" s="16"/>
      <c r="B90" s="17"/>
      <c r="C90" s="17"/>
      <c r="D90" s="18"/>
      <c r="E90" s="46" t="s">
        <v>143</v>
      </c>
      <c r="F90" s="2"/>
      <c r="G90" s="2"/>
      <c r="H90" s="2"/>
      <c r="I90" s="3"/>
      <c r="J90" s="56" t="s">
        <v>47</v>
      </c>
      <c r="K90" s="43" t="s">
        <v>48</v>
      </c>
      <c r="L90" s="42"/>
      <c r="M90" s="44"/>
      <c r="N90" s="28"/>
      <c r="O90" s="2"/>
      <c r="P90" s="3"/>
      <c r="Q90" s="28"/>
      <c r="R90" s="2"/>
      <c r="S90" s="3"/>
    </row>
    <row r="91">
      <c r="A91" s="32" t="s">
        <v>144</v>
      </c>
      <c r="B91" s="2"/>
      <c r="C91" s="2"/>
      <c r="D91" s="3"/>
      <c r="E91" s="34"/>
      <c r="F91" s="35"/>
      <c r="G91" s="35"/>
      <c r="H91" s="35"/>
      <c r="I91" s="35"/>
      <c r="J91" s="35"/>
      <c r="K91" s="35"/>
      <c r="L91" s="53"/>
      <c r="M91" s="54">
        <f>((SUM(M94:M130)/30)*100)</f>
        <v>25</v>
      </c>
      <c r="N91" s="35"/>
      <c r="O91" s="35"/>
      <c r="P91" s="35"/>
      <c r="Q91" s="35"/>
      <c r="R91" s="35"/>
      <c r="S91" s="36"/>
    </row>
    <row r="92">
      <c r="A92" s="37" t="s">
        <v>145</v>
      </c>
      <c r="B92" s="2"/>
      <c r="C92" s="2"/>
      <c r="D92" s="3"/>
      <c r="E92" s="38" t="s">
        <v>36</v>
      </c>
      <c r="F92" s="8"/>
      <c r="G92" s="8"/>
      <c r="H92" s="8"/>
      <c r="I92" s="9"/>
      <c r="J92" s="39" t="s">
        <v>37</v>
      </c>
      <c r="K92" s="39" t="s">
        <v>38</v>
      </c>
      <c r="L92" s="39" t="s">
        <v>39</v>
      </c>
      <c r="M92" s="39" t="s">
        <v>40</v>
      </c>
      <c r="N92" s="39" t="s">
        <v>41</v>
      </c>
      <c r="O92" s="8"/>
      <c r="P92" s="9"/>
      <c r="Q92" s="39" t="s">
        <v>42</v>
      </c>
      <c r="R92" s="8"/>
      <c r="S92" s="9"/>
    </row>
    <row r="93">
      <c r="A93" s="29" t="s">
        <v>43</v>
      </c>
      <c r="B93" s="2"/>
      <c r="C93" s="2"/>
      <c r="D93" s="3"/>
      <c r="E93" s="16"/>
      <c r="F93" s="17"/>
      <c r="G93" s="17"/>
      <c r="H93" s="17"/>
      <c r="I93" s="18"/>
      <c r="J93" s="48"/>
      <c r="K93" s="16"/>
      <c r="L93" s="39"/>
      <c r="M93" s="16"/>
      <c r="N93" s="16"/>
      <c r="O93" s="17"/>
      <c r="P93" s="18"/>
      <c r="Q93" s="16"/>
      <c r="R93" s="17"/>
      <c r="S93" s="18"/>
    </row>
    <row r="94" ht="59.25" customHeight="1">
      <c r="A94" s="47" t="s">
        <v>357</v>
      </c>
      <c r="B94" s="8"/>
      <c r="C94" s="8"/>
      <c r="D94" s="9"/>
      <c r="E94" s="46" t="s">
        <v>147</v>
      </c>
      <c r="F94" s="2"/>
      <c r="G94" s="2"/>
      <c r="H94" s="2"/>
      <c r="I94" s="3"/>
      <c r="J94" s="56" t="s">
        <v>47</v>
      </c>
      <c r="K94" s="57" t="s">
        <v>148</v>
      </c>
      <c r="L94" s="42" t="s">
        <v>149</v>
      </c>
      <c r="M94" s="44">
        <v>0.75</v>
      </c>
      <c r="N94" s="49" t="s">
        <v>358</v>
      </c>
      <c r="O94" s="2"/>
      <c r="P94" s="3"/>
      <c r="Q94" s="49" t="s">
        <v>359</v>
      </c>
      <c r="R94" s="2"/>
      <c r="S94" s="3"/>
    </row>
    <row r="95">
      <c r="A95" s="16"/>
      <c r="B95" s="17"/>
      <c r="C95" s="17"/>
      <c r="D95" s="18"/>
      <c r="E95" s="49" t="s">
        <v>150</v>
      </c>
      <c r="F95" s="2"/>
      <c r="G95" s="2"/>
      <c r="H95" s="2"/>
      <c r="I95" s="3"/>
      <c r="J95" s="56" t="s">
        <v>47</v>
      </c>
      <c r="K95" s="57" t="s">
        <v>151</v>
      </c>
      <c r="L95" s="42" t="s">
        <v>152</v>
      </c>
      <c r="M95" s="44">
        <v>1.0</v>
      </c>
      <c r="N95" s="46" t="s">
        <v>360</v>
      </c>
      <c r="O95" s="2"/>
      <c r="P95" s="3"/>
      <c r="Q95" s="49" t="s">
        <v>361</v>
      </c>
      <c r="R95" s="2"/>
      <c r="S95" s="3"/>
    </row>
    <row r="96">
      <c r="A96" s="49" t="s">
        <v>153</v>
      </c>
      <c r="B96" s="2"/>
      <c r="C96" s="2"/>
      <c r="D96" s="3"/>
      <c r="E96" s="49" t="s">
        <v>154</v>
      </c>
      <c r="F96" s="2"/>
      <c r="G96" s="2"/>
      <c r="H96" s="2"/>
      <c r="I96" s="3"/>
      <c r="J96" s="56" t="s">
        <v>47</v>
      </c>
      <c r="K96" s="57" t="s">
        <v>155</v>
      </c>
      <c r="L96" s="42" t="s">
        <v>149</v>
      </c>
      <c r="M96" s="44">
        <v>0.75</v>
      </c>
      <c r="N96" s="49" t="s">
        <v>362</v>
      </c>
      <c r="O96" s="2"/>
      <c r="P96" s="3"/>
      <c r="Q96" s="49" t="s">
        <v>363</v>
      </c>
      <c r="R96" s="2"/>
      <c r="S96" s="3"/>
    </row>
    <row r="97">
      <c r="A97" s="47" t="s">
        <v>157</v>
      </c>
      <c r="B97" s="8"/>
      <c r="C97" s="8"/>
      <c r="D97" s="9"/>
      <c r="E97" s="49" t="s">
        <v>158</v>
      </c>
      <c r="F97" s="2"/>
      <c r="G97" s="2"/>
      <c r="H97" s="2"/>
      <c r="I97" s="3"/>
      <c r="J97" s="56" t="s">
        <v>47</v>
      </c>
      <c r="K97" s="57" t="s">
        <v>155</v>
      </c>
      <c r="L97" s="42" t="s">
        <v>149</v>
      </c>
      <c r="M97" s="44">
        <v>0.75</v>
      </c>
      <c r="N97" s="46" t="s">
        <v>364</v>
      </c>
      <c r="O97" s="2"/>
      <c r="P97" s="3"/>
      <c r="Q97" s="59" t="s">
        <v>365</v>
      </c>
      <c r="R97" s="2"/>
      <c r="S97" s="3"/>
    </row>
    <row r="98">
      <c r="A98" s="16"/>
      <c r="B98" s="17"/>
      <c r="C98" s="17"/>
      <c r="D98" s="18"/>
      <c r="E98" s="49" t="s">
        <v>159</v>
      </c>
      <c r="F98" s="2"/>
      <c r="G98" s="2"/>
      <c r="H98" s="2"/>
      <c r="I98" s="3"/>
      <c r="J98" s="56" t="s">
        <v>235</v>
      </c>
      <c r="K98" s="57" t="s">
        <v>155</v>
      </c>
      <c r="L98" s="42" t="s">
        <v>149</v>
      </c>
      <c r="M98" s="44">
        <v>0.75</v>
      </c>
      <c r="N98" s="46" t="s">
        <v>366</v>
      </c>
      <c r="O98" s="2"/>
      <c r="P98" s="3"/>
      <c r="Q98" s="49" t="s">
        <v>367</v>
      </c>
      <c r="R98" s="2"/>
      <c r="S98" s="3"/>
    </row>
    <row r="99">
      <c r="A99" s="47" t="s">
        <v>160</v>
      </c>
      <c r="B99" s="8"/>
      <c r="C99" s="8"/>
      <c r="D99" s="9"/>
      <c r="E99" s="49" t="s">
        <v>161</v>
      </c>
      <c r="F99" s="2"/>
      <c r="G99" s="2"/>
      <c r="H99" s="2"/>
      <c r="I99" s="3"/>
      <c r="J99" s="56" t="s">
        <v>235</v>
      </c>
      <c r="K99" s="57" t="s">
        <v>148</v>
      </c>
      <c r="L99" s="42" t="s">
        <v>149</v>
      </c>
      <c r="M99" s="44">
        <v>0.75</v>
      </c>
      <c r="N99" s="46" t="s">
        <v>368</v>
      </c>
      <c r="O99" s="2"/>
      <c r="P99" s="3"/>
      <c r="Q99" s="49" t="s">
        <v>369</v>
      </c>
      <c r="R99" s="2"/>
      <c r="S99" s="3"/>
    </row>
    <row r="100">
      <c r="A100" s="16"/>
      <c r="B100" s="17"/>
      <c r="C100" s="17"/>
      <c r="D100" s="18"/>
      <c r="E100" s="49" t="s">
        <v>162</v>
      </c>
      <c r="F100" s="2"/>
      <c r="G100" s="2"/>
      <c r="H100" s="2"/>
      <c r="I100" s="3"/>
      <c r="J100" s="56" t="s">
        <v>235</v>
      </c>
      <c r="K100" s="57" t="s">
        <v>148</v>
      </c>
      <c r="L100" s="42" t="s">
        <v>149</v>
      </c>
      <c r="M100" s="44">
        <v>0.75</v>
      </c>
      <c r="N100" s="46" t="s">
        <v>370</v>
      </c>
      <c r="O100" s="2"/>
      <c r="P100" s="3"/>
      <c r="Q100" s="28"/>
      <c r="R100" s="2"/>
      <c r="S100" s="3"/>
    </row>
    <row r="101">
      <c r="A101" s="47" t="s">
        <v>163</v>
      </c>
      <c r="B101" s="8"/>
      <c r="C101" s="8"/>
      <c r="D101" s="9"/>
      <c r="E101" s="49" t="s">
        <v>164</v>
      </c>
      <c r="F101" s="2"/>
      <c r="G101" s="2"/>
      <c r="H101" s="2"/>
      <c r="I101" s="3"/>
      <c r="J101" s="56" t="s">
        <v>47</v>
      </c>
      <c r="K101" s="57" t="s">
        <v>155</v>
      </c>
      <c r="L101" s="42" t="s">
        <v>152</v>
      </c>
      <c r="M101" s="44">
        <v>1.0</v>
      </c>
      <c r="N101" s="49" t="s">
        <v>371</v>
      </c>
      <c r="O101" s="2"/>
      <c r="P101" s="3"/>
      <c r="Q101" s="46" t="s">
        <v>372</v>
      </c>
      <c r="R101" s="2"/>
      <c r="S101" s="3"/>
    </row>
    <row r="102">
      <c r="A102" s="16"/>
      <c r="B102" s="17"/>
      <c r="C102" s="17"/>
      <c r="D102" s="18"/>
      <c r="E102" s="49" t="s">
        <v>165</v>
      </c>
      <c r="F102" s="2"/>
      <c r="G102" s="2"/>
      <c r="H102" s="2"/>
      <c r="I102" s="3"/>
      <c r="J102" s="56" t="s">
        <v>235</v>
      </c>
      <c r="K102" s="57" t="s">
        <v>155</v>
      </c>
      <c r="L102" s="42" t="s">
        <v>152</v>
      </c>
      <c r="M102" s="44">
        <v>1.0</v>
      </c>
      <c r="N102" s="46" t="s">
        <v>373</v>
      </c>
      <c r="O102" s="2"/>
      <c r="P102" s="3"/>
      <c r="Q102" s="46" t="s">
        <v>374</v>
      </c>
      <c r="R102" s="2"/>
      <c r="S102" s="3"/>
    </row>
    <row r="103">
      <c r="A103" s="37" t="s">
        <v>166</v>
      </c>
      <c r="B103" s="2"/>
      <c r="C103" s="2"/>
      <c r="D103" s="3"/>
      <c r="E103" s="38" t="s">
        <v>36</v>
      </c>
      <c r="F103" s="8"/>
      <c r="G103" s="8"/>
      <c r="H103" s="8"/>
      <c r="I103" s="9"/>
      <c r="J103" s="39" t="s">
        <v>37</v>
      </c>
      <c r="K103" s="39" t="s">
        <v>38</v>
      </c>
      <c r="L103" s="39" t="s">
        <v>39</v>
      </c>
      <c r="M103" s="39" t="s">
        <v>40</v>
      </c>
      <c r="N103" s="39" t="s">
        <v>41</v>
      </c>
      <c r="O103" s="8"/>
      <c r="P103" s="9"/>
      <c r="Q103" s="39" t="s">
        <v>42</v>
      </c>
      <c r="R103" s="8"/>
      <c r="S103" s="9"/>
    </row>
    <row r="104">
      <c r="A104" s="29" t="s">
        <v>43</v>
      </c>
      <c r="B104" s="2"/>
      <c r="C104" s="2"/>
      <c r="D104" s="3"/>
      <c r="E104" s="16"/>
      <c r="F104" s="17"/>
      <c r="G104" s="17"/>
      <c r="H104" s="17"/>
      <c r="I104" s="18"/>
      <c r="J104" s="48"/>
      <c r="K104" s="16"/>
      <c r="L104" s="39"/>
      <c r="M104" s="16"/>
      <c r="N104" s="16"/>
      <c r="O104" s="17"/>
      <c r="P104" s="18"/>
      <c r="Q104" s="16"/>
      <c r="R104" s="17"/>
      <c r="S104" s="18"/>
    </row>
    <row r="105">
      <c r="A105" s="47" t="s">
        <v>167</v>
      </c>
      <c r="B105" s="8"/>
      <c r="C105" s="8"/>
      <c r="D105" s="9"/>
      <c r="E105" s="49" t="s">
        <v>168</v>
      </c>
      <c r="F105" s="2"/>
      <c r="G105" s="2"/>
      <c r="H105" s="2"/>
      <c r="I105" s="3"/>
      <c r="J105" s="56" t="s">
        <v>47</v>
      </c>
      <c r="K105" s="58" t="s">
        <v>169</v>
      </c>
      <c r="L105" s="42"/>
      <c r="M105" s="44"/>
      <c r="N105" s="28"/>
      <c r="O105" s="2"/>
      <c r="P105" s="3"/>
      <c r="Q105" s="28"/>
      <c r="R105" s="2"/>
      <c r="S105" s="3"/>
    </row>
    <row r="106">
      <c r="A106" s="11"/>
      <c r="D106" s="12"/>
      <c r="E106" s="46" t="s">
        <v>170</v>
      </c>
      <c r="F106" s="2"/>
      <c r="G106" s="2"/>
      <c r="H106" s="2"/>
      <c r="I106" s="3"/>
      <c r="J106" s="56" t="s">
        <v>47</v>
      </c>
      <c r="K106" s="58" t="s">
        <v>169</v>
      </c>
      <c r="L106" s="42"/>
      <c r="M106" s="44"/>
      <c r="N106" s="28"/>
      <c r="O106" s="2"/>
      <c r="P106" s="3"/>
      <c r="Q106" s="28"/>
      <c r="R106" s="2"/>
      <c r="S106" s="3"/>
    </row>
    <row r="107">
      <c r="A107" s="11"/>
      <c r="D107" s="12"/>
      <c r="E107" s="46" t="s">
        <v>171</v>
      </c>
      <c r="F107" s="2"/>
      <c r="G107" s="2"/>
      <c r="H107" s="2"/>
      <c r="I107" s="3"/>
      <c r="J107" s="56" t="s">
        <v>47</v>
      </c>
      <c r="K107" s="58" t="s">
        <v>169</v>
      </c>
      <c r="L107" s="42"/>
      <c r="M107" s="44"/>
      <c r="N107" s="28"/>
      <c r="O107" s="2"/>
      <c r="P107" s="3"/>
      <c r="Q107" s="28"/>
      <c r="R107" s="2"/>
      <c r="S107" s="3"/>
    </row>
    <row r="108">
      <c r="A108" s="16"/>
      <c r="B108" s="17"/>
      <c r="C108" s="17"/>
      <c r="D108" s="18"/>
      <c r="E108" s="46" t="s">
        <v>172</v>
      </c>
      <c r="F108" s="2"/>
      <c r="G108" s="2"/>
      <c r="H108" s="2"/>
      <c r="I108" s="3"/>
      <c r="J108" s="56" t="s">
        <v>47</v>
      </c>
      <c r="K108" s="58" t="s">
        <v>169</v>
      </c>
      <c r="L108" s="42"/>
      <c r="M108" s="44"/>
      <c r="N108" s="28"/>
      <c r="O108" s="2"/>
      <c r="P108" s="3"/>
      <c r="Q108" s="28"/>
      <c r="R108" s="2"/>
      <c r="S108" s="3"/>
    </row>
    <row r="109">
      <c r="A109" s="59" t="s">
        <v>173</v>
      </c>
      <c r="B109" s="2"/>
      <c r="C109" s="2"/>
      <c r="D109" s="3"/>
      <c r="E109" s="46" t="s">
        <v>174</v>
      </c>
      <c r="F109" s="2"/>
      <c r="G109" s="2"/>
      <c r="H109" s="2"/>
      <c r="I109" s="3"/>
      <c r="J109" s="56" t="s">
        <v>47</v>
      </c>
      <c r="K109" s="58" t="s">
        <v>169</v>
      </c>
      <c r="L109" s="42"/>
      <c r="M109" s="44"/>
      <c r="N109" s="28"/>
      <c r="O109" s="2"/>
      <c r="P109" s="3"/>
      <c r="Q109" s="28"/>
      <c r="R109" s="2"/>
      <c r="S109" s="3"/>
    </row>
    <row r="110">
      <c r="A110" s="37" t="s">
        <v>175</v>
      </c>
      <c r="B110" s="2"/>
      <c r="C110" s="2"/>
      <c r="D110" s="3"/>
      <c r="E110" s="38" t="s">
        <v>36</v>
      </c>
      <c r="F110" s="8"/>
      <c r="G110" s="8"/>
      <c r="H110" s="8"/>
      <c r="I110" s="9"/>
      <c r="J110" s="39" t="s">
        <v>37</v>
      </c>
      <c r="K110" s="39" t="s">
        <v>38</v>
      </c>
      <c r="L110" s="39" t="s">
        <v>39</v>
      </c>
      <c r="M110" s="39" t="s">
        <v>40</v>
      </c>
      <c r="N110" s="39" t="s">
        <v>41</v>
      </c>
      <c r="O110" s="8"/>
      <c r="P110" s="9"/>
      <c r="Q110" s="39" t="s">
        <v>42</v>
      </c>
      <c r="R110" s="8"/>
      <c r="S110" s="9"/>
    </row>
    <row r="111">
      <c r="A111" s="29" t="s">
        <v>43</v>
      </c>
      <c r="B111" s="2"/>
      <c r="C111" s="2"/>
      <c r="D111" s="3"/>
      <c r="E111" s="16"/>
      <c r="F111" s="17"/>
      <c r="G111" s="17"/>
      <c r="H111" s="17"/>
      <c r="I111" s="18"/>
      <c r="J111" s="48"/>
      <c r="K111" s="16"/>
      <c r="L111" s="39"/>
      <c r="M111" s="16"/>
      <c r="N111" s="16"/>
      <c r="O111" s="17"/>
      <c r="P111" s="18"/>
      <c r="Q111" s="16"/>
      <c r="R111" s="17"/>
      <c r="S111" s="18"/>
    </row>
    <row r="112">
      <c r="A112" s="47" t="s">
        <v>176</v>
      </c>
      <c r="B112" s="8"/>
      <c r="C112" s="8"/>
      <c r="D112" s="9"/>
      <c r="E112" s="46" t="s">
        <v>177</v>
      </c>
      <c r="F112" s="2"/>
      <c r="G112" s="2"/>
      <c r="H112" s="2"/>
      <c r="I112" s="3"/>
      <c r="J112" s="56" t="s">
        <v>47</v>
      </c>
      <c r="K112" s="57" t="s">
        <v>178</v>
      </c>
      <c r="L112" s="42"/>
      <c r="M112" s="44"/>
      <c r="N112" s="28"/>
      <c r="O112" s="2"/>
      <c r="P112" s="3"/>
      <c r="Q112" s="28"/>
      <c r="R112" s="2"/>
      <c r="S112" s="3"/>
    </row>
    <row r="113">
      <c r="A113" s="16"/>
      <c r="B113" s="17"/>
      <c r="C113" s="17"/>
      <c r="D113" s="18"/>
      <c r="E113" s="46" t="s">
        <v>179</v>
      </c>
      <c r="F113" s="2"/>
      <c r="G113" s="2"/>
      <c r="H113" s="2"/>
      <c r="I113" s="3"/>
      <c r="J113" s="56" t="s">
        <v>47</v>
      </c>
      <c r="K113" s="57" t="s">
        <v>178</v>
      </c>
      <c r="L113" s="42"/>
      <c r="M113" s="44"/>
      <c r="N113" s="28"/>
      <c r="O113" s="2"/>
      <c r="P113" s="3"/>
      <c r="Q113" s="28"/>
      <c r="R113" s="2"/>
      <c r="S113" s="3"/>
    </row>
    <row r="114">
      <c r="A114" s="37" t="s">
        <v>180</v>
      </c>
      <c r="B114" s="2"/>
      <c r="C114" s="2"/>
      <c r="D114" s="3"/>
      <c r="E114" s="38" t="s">
        <v>36</v>
      </c>
      <c r="F114" s="8"/>
      <c r="G114" s="8"/>
      <c r="H114" s="8"/>
      <c r="I114" s="9"/>
      <c r="J114" s="39" t="s">
        <v>37</v>
      </c>
      <c r="K114" s="39" t="s">
        <v>38</v>
      </c>
      <c r="L114" s="39" t="s">
        <v>39</v>
      </c>
      <c r="M114" s="39" t="s">
        <v>40</v>
      </c>
      <c r="N114" s="39" t="s">
        <v>41</v>
      </c>
      <c r="O114" s="8"/>
      <c r="P114" s="9"/>
      <c r="Q114" s="39" t="s">
        <v>42</v>
      </c>
      <c r="R114" s="8"/>
      <c r="S114" s="9"/>
    </row>
    <row r="115">
      <c r="A115" s="29" t="s">
        <v>43</v>
      </c>
      <c r="B115" s="2"/>
      <c r="C115" s="2"/>
      <c r="D115" s="3"/>
      <c r="E115" s="16"/>
      <c r="F115" s="17"/>
      <c r="G115" s="17"/>
      <c r="H115" s="17"/>
      <c r="I115" s="18"/>
      <c r="J115" s="48"/>
      <c r="K115" s="16"/>
      <c r="L115" s="39"/>
      <c r="M115" s="16"/>
      <c r="N115" s="16"/>
      <c r="O115" s="17"/>
      <c r="P115" s="18"/>
      <c r="Q115" s="16"/>
      <c r="R115" s="17"/>
      <c r="S115" s="18"/>
    </row>
    <row r="116">
      <c r="A116" s="51" t="s">
        <v>181</v>
      </c>
      <c r="B116" s="8"/>
      <c r="C116" s="8"/>
      <c r="D116" s="9"/>
      <c r="E116" s="46" t="s">
        <v>182</v>
      </c>
      <c r="F116" s="2"/>
      <c r="G116" s="2"/>
      <c r="H116" s="2"/>
      <c r="I116" s="3"/>
      <c r="J116" s="56" t="s">
        <v>47</v>
      </c>
      <c r="K116" s="57" t="s">
        <v>178</v>
      </c>
      <c r="L116" s="42"/>
      <c r="M116" s="44"/>
      <c r="N116" s="28"/>
      <c r="O116" s="2"/>
      <c r="P116" s="3"/>
      <c r="Q116" s="28"/>
      <c r="R116" s="2"/>
      <c r="S116" s="3"/>
    </row>
    <row r="117">
      <c r="A117" s="11"/>
      <c r="D117" s="12"/>
      <c r="E117" s="46" t="s">
        <v>183</v>
      </c>
      <c r="F117" s="2"/>
      <c r="G117" s="2"/>
      <c r="H117" s="2"/>
      <c r="I117" s="3"/>
      <c r="J117" s="56" t="s">
        <v>47</v>
      </c>
      <c r="K117" s="57" t="s">
        <v>178</v>
      </c>
      <c r="L117" s="42"/>
      <c r="M117" s="44"/>
      <c r="N117" s="28"/>
      <c r="O117" s="2"/>
      <c r="P117" s="3"/>
      <c r="Q117" s="28"/>
      <c r="R117" s="2"/>
      <c r="S117" s="3"/>
    </row>
    <row r="118">
      <c r="A118" s="16"/>
      <c r="B118" s="17"/>
      <c r="C118" s="17"/>
      <c r="D118" s="18"/>
      <c r="E118" s="46" t="s">
        <v>184</v>
      </c>
      <c r="F118" s="2"/>
      <c r="G118" s="2"/>
      <c r="H118" s="2"/>
      <c r="I118" s="3"/>
      <c r="J118" s="56" t="s">
        <v>47</v>
      </c>
      <c r="K118" s="57" t="s">
        <v>178</v>
      </c>
      <c r="L118" s="42"/>
      <c r="M118" s="44"/>
      <c r="N118" s="28"/>
      <c r="O118" s="2"/>
      <c r="P118" s="3"/>
      <c r="Q118" s="28"/>
      <c r="R118" s="2"/>
      <c r="S118" s="3"/>
    </row>
    <row r="119">
      <c r="A119" s="37" t="s">
        <v>185</v>
      </c>
      <c r="B119" s="2"/>
      <c r="C119" s="2"/>
      <c r="D119" s="3"/>
      <c r="E119" s="38" t="s">
        <v>36</v>
      </c>
      <c r="F119" s="8"/>
      <c r="G119" s="8"/>
      <c r="H119" s="8"/>
      <c r="I119" s="9"/>
      <c r="J119" s="39" t="s">
        <v>37</v>
      </c>
      <c r="K119" s="39" t="s">
        <v>38</v>
      </c>
      <c r="L119" s="39" t="s">
        <v>39</v>
      </c>
      <c r="M119" s="39" t="s">
        <v>40</v>
      </c>
      <c r="N119" s="39" t="s">
        <v>41</v>
      </c>
      <c r="O119" s="8"/>
      <c r="P119" s="9"/>
      <c r="Q119" s="39" t="s">
        <v>42</v>
      </c>
      <c r="R119" s="8"/>
      <c r="S119" s="9"/>
    </row>
    <row r="120">
      <c r="A120" s="29" t="s">
        <v>43</v>
      </c>
      <c r="B120" s="2"/>
      <c r="C120" s="2"/>
      <c r="D120" s="3"/>
      <c r="E120" s="16"/>
      <c r="F120" s="17"/>
      <c r="G120" s="17"/>
      <c r="H120" s="17"/>
      <c r="I120" s="18"/>
      <c r="J120" s="48"/>
      <c r="K120" s="16"/>
      <c r="L120" s="39"/>
      <c r="M120" s="16"/>
      <c r="N120" s="16"/>
      <c r="O120" s="17"/>
      <c r="P120" s="18"/>
      <c r="Q120" s="16"/>
      <c r="R120" s="17"/>
      <c r="S120" s="18"/>
    </row>
    <row r="121">
      <c r="A121" s="47" t="s">
        <v>186</v>
      </c>
      <c r="B121" s="8"/>
      <c r="C121" s="8"/>
      <c r="D121" s="9"/>
      <c r="E121" s="46" t="s">
        <v>187</v>
      </c>
      <c r="F121" s="2"/>
      <c r="G121" s="2"/>
      <c r="H121" s="2"/>
      <c r="I121" s="3"/>
      <c r="J121" s="56" t="s">
        <v>47</v>
      </c>
      <c r="K121" s="58" t="s">
        <v>188</v>
      </c>
      <c r="L121" s="42"/>
      <c r="M121" s="44"/>
      <c r="N121" s="28"/>
      <c r="O121" s="2"/>
      <c r="P121" s="3"/>
      <c r="Q121" s="28"/>
      <c r="R121" s="2"/>
      <c r="S121" s="3"/>
    </row>
    <row r="122">
      <c r="A122" s="11"/>
      <c r="D122" s="12"/>
      <c r="E122" s="46" t="s">
        <v>189</v>
      </c>
      <c r="F122" s="2"/>
      <c r="G122" s="2"/>
      <c r="H122" s="2"/>
      <c r="I122" s="3"/>
      <c r="J122" s="56" t="s">
        <v>47</v>
      </c>
      <c r="K122" s="58" t="s">
        <v>188</v>
      </c>
      <c r="L122" s="42"/>
      <c r="M122" s="44"/>
      <c r="N122" s="28"/>
      <c r="O122" s="2"/>
      <c r="P122" s="3"/>
      <c r="Q122" s="28"/>
      <c r="R122" s="2"/>
      <c r="S122" s="3"/>
    </row>
    <row r="123">
      <c r="A123" s="11"/>
      <c r="D123" s="12"/>
      <c r="E123" s="46" t="s">
        <v>190</v>
      </c>
      <c r="F123" s="2"/>
      <c r="G123" s="2"/>
      <c r="H123" s="2"/>
      <c r="I123" s="3"/>
      <c r="J123" s="56" t="s">
        <v>47</v>
      </c>
      <c r="K123" s="58" t="s">
        <v>188</v>
      </c>
      <c r="L123" s="42"/>
      <c r="M123" s="44"/>
      <c r="N123" s="28"/>
      <c r="O123" s="2"/>
      <c r="P123" s="3"/>
      <c r="Q123" s="28"/>
      <c r="R123" s="2"/>
      <c r="S123" s="3"/>
    </row>
    <row r="124">
      <c r="A124" s="16"/>
      <c r="B124" s="17"/>
      <c r="C124" s="17"/>
      <c r="D124" s="18"/>
      <c r="E124" s="46" t="s">
        <v>191</v>
      </c>
      <c r="F124" s="2"/>
      <c r="G124" s="2"/>
      <c r="H124" s="2"/>
      <c r="I124" s="3"/>
      <c r="J124" s="56" t="s">
        <v>47</v>
      </c>
      <c r="K124" s="58" t="s">
        <v>188</v>
      </c>
      <c r="L124" s="42"/>
      <c r="M124" s="44"/>
      <c r="N124" s="28"/>
      <c r="O124" s="2"/>
      <c r="P124" s="3"/>
      <c r="Q124" s="28"/>
      <c r="R124" s="2"/>
      <c r="S124" s="3"/>
    </row>
    <row r="125">
      <c r="A125" s="51" t="s">
        <v>192</v>
      </c>
      <c r="B125" s="8"/>
      <c r="C125" s="8"/>
      <c r="D125" s="9"/>
      <c r="E125" s="46" t="s">
        <v>193</v>
      </c>
      <c r="F125" s="2"/>
      <c r="G125" s="2"/>
      <c r="H125" s="2"/>
      <c r="I125" s="3"/>
      <c r="J125" s="56" t="s">
        <v>47</v>
      </c>
      <c r="K125" s="58" t="s">
        <v>188</v>
      </c>
      <c r="L125" s="42"/>
      <c r="M125" s="44"/>
      <c r="N125" s="28"/>
      <c r="O125" s="2"/>
      <c r="P125" s="3"/>
      <c r="Q125" s="28"/>
      <c r="R125" s="2"/>
      <c r="S125" s="3"/>
    </row>
    <row r="126">
      <c r="A126" s="11"/>
      <c r="D126" s="12"/>
      <c r="E126" s="46" t="s">
        <v>194</v>
      </c>
      <c r="F126" s="2"/>
      <c r="G126" s="2"/>
      <c r="H126" s="2"/>
      <c r="I126" s="3"/>
      <c r="J126" s="56" t="s">
        <v>47</v>
      </c>
      <c r="K126" s="58" t="s">
        <v>188</v>
      </c>
      <c r="L126" s="42"/>
      <c r="M126" s="44"/>
      <c r="N126" s="28"/>
      <c r="O126" s="2"/>
      <c r="P126" s="3"/>
      <c r="Q126" s="28"/>
      <c r="R126" s="2"/>
      <c r="S126" s="3"/>
    </row>
    <row r="127">
      <c r="A127" s="16"/>
      <c r="B127" s="17"/>
      <c r="C127" s="17"/>
      <c r="D127" s="18"/>
      <c r="E127" s="46" t="s">
        <v>195</v>
      </c>
      <c r="F127" s="2"/>
      <c r="G127" s="2"/>
      <c r="H127" s="2"/>
      <c r="I127" s="3"/>
      <c r="J127" s="56" t="s">
        <v>47</v>
      </c>
      <c r="K127" s="58" t="s">
        <v>188</v>
      </c>
      <c r="L127" s="42"/>
      <c r="M127" s="44"/>
      <c r="N127" s="28"/>
      <c r="O127" s="2"/>
      <c r="P127" s="3"/>
      <c r="Q127" s="28"/>
      <c r="R127" s="2"/>
      <c r="S127" s="3"/>
    </row>
    <row r="128">
      <c r="A128" s="47" t="s">
        <v>196</v>
      </c>
      <c r="B128" s="8"/>
      <c r="C128" s="8"/>
      <c r="D128" s="9"/>
      <c r="E128" s="49" t="s">
        <v>197</v>
      </c>
      <c r="F128" s="2"/>
      <c r="G128" s="2"/>
      <c r="H128" s="2"/>
      <c r="I128" s="3"/>
      <c r="J128" s="56" t="s">
        <v>47</v>
      </c>
      <c r="K128" s="58" t="s">
        <v>188</v>
      </c>
      <c r="L128" s="42"/>
      <c r="M128" s="44"/>
      <c r="N128" s="28"/>
      <c r="O128" s="2"/>
      <c r="P128" s="3"/>
      <c r="Q128" s="28"/>
      <c r="R128" s="2"/>
      <c r="S128" s="3"/>
    </row>
    <row r="129">
      <c r="A129" s="11"/>
      <c r="D129" s="12"/>
      <c r="E129" s="46" t="s">
        <v>198</v>
      </c>
      <c r="F129" s="2"/>
      <c r="G129" s="2"/>
      <c r="H129" s="2"/>
      <c r="I129" s="3"/>
      <c r="J129" s="56" t="s">
        <v>47</v>
      </c>
      <c r="K129" s="58" t="s">
        <v>188</v>
      </c>
      <c r="L129" s="42"/>
      <c r="M129" s="44"/>
      <c r="N129" s="28"/>
      <c r="O129" s="2"/>
      <c r="P129" s="3"/>
      <c r="Q129" s="28"/>
      <c r="R129" s="2"/>
      <c r="S129" s="3"/>
    </row>
    <row r="130">
      <c r="A130" s="16"/>
      <c r="B130" s="17"/>
      <c r="C130" s="17"/>
      <c r="D130" s="18"/>
      <c r="E130" s="46" t="s">
        <v>199</v>
      </c>
      <c r="F130" s="2"/>
      <c r="G130" s="2"/>
      <c r="H130" s="2"/>
      <c r="I130" s="3"/>
      <c r="J130" s="56" t="s">
        <v>47</v>
      </c>
      <c r="K130" s="58" t="s">
        <v>188</v>
      </c>
      <c r="L130" s="42"/>
      <c r="M130" s="44"/>
      <c r="N130" s="28"/>
      <c r="O130" s="2"/>
      <c r="P130" s="3"/>
      <c r="Q130" s="28"/>
      <c r="R130" s="2"/>
      <c r="S130" s="3"/>
    </row>
    <row r="131">
      <c r="A131" s="32" t="s">
        <v>200</v>
      </c>
      <c r="B131" s="2"/>
      <c r="C131" s="2"/>
      <c r="D131" s="3"/>
      <c r="E131" s="34"/>
      <c r="F131" s="35"/>
      <c r="G131" s="35"/>
      <c r="H131" s="35"/>
      <c r="I131" s="35"/>
      <c r="J131" s="35"/>
      <c r="K131" s="35"/>
      <c r="L131" s="53"/>
      <c r="M131" s="54">
        <f>((SUM(M134:M207)/63)*100)</f>
        <v>45.23809524</v>
      </c>
      <c r="N131" s="35"/>
      <c r="O131" s="35"/>
      <c r="P131" s="35"/>
      <c r="Q131" s="35"/>
      <c r="R131" s="35"/>
      <c r="S131" s="36"/>
    </row>
    <row r="132">
      <c r="A132" s="37" t="s">
        <v>201</v>
      </c>
      <c r="B132" s="2"/>
      <c r="C132" s="2"/>
      <c r="D132" s="3"/>
      <c r="E132" s="38" t="s">
        <v>36</v>
      </c>
      <c r="F132" s="8"/>
      <c r="G132" s="8"/>
      <c r="H132" s="8"/>
      <c r="I132" s="9"/>
      <c r="J132" s="39" t="s">
        <v>37</v>
      </c>
      <c r="K132" s="39" t="s">
        <v>38</v>
      </c>
      <c r="L132" s="39" t="s">
        <v>39</v>
      </c>
      <c r="M132" s="39" t="s">
        <v>40</v>
      </c>
      <c r="N132" s="39" t="s">
        <v>41</v>
      </c>
      <c r="O132" s="8"/>
      <c r="P132" s="9"/>
      <c r="Q132" s="39" t="s">
        <v>42</v>
      </c>
      <c r="R132" s="8"/>
      <c r="S132" s="9"/>
    </row>
    <row r="133">
      <c r="A133" s="29" t="s">
        <v>43</v>
      </c>
      <c r="B133" s="2"/>
      <c r="C133" s="2"/>
      <c r="D133" s="3"/>
      <c r="E133" s="16"/>
      <c r="F133" s="17"/>
      <c r="G133" s="17"/>
      <c r="H133" s="17"/>
      <c r="I133" s="18"/>
      <c r="J133" s="48"/>
      <c r="K133" s="16"/>
      <c r="L133" s="39"/>
      <c r="M133" s="16"/>
      <c r="N133" s="16"/>
      <c r="O133" s="17"/>
      <c r="P133" s="18"/>
      <c r="Q133" s="16"/>
      <c r="R133" s="17"/>
      <c r="S133" s="18"/>
    </row>
    <row r="134">
      <c r="A134" s="40" t="s">
        <v>202</v>
      </c>
      <c r="B134" s="8"/>
      <c r="C134" s="8"/>
      <c r="D134" s="9"/>
      <c r="E134" s="60" t="s">
        <v>203</v>
      </c>
      <c r="J134" s="56" t="s">
        <v>47</v>
      </c>
      <c r="K134" s="61" t="s">
        <v>205</v>
      </c>
      <c r="L134" s="42" t="s">
        <v>152</v>
      </c>
      <c r="M134" s="44">
        <v>1.0</v>
      </c>
      <c r="N134" s="46" t="s">
        <v>375</v>
      </c>
      <c r="O134" s="2"/>
      <c r="P134" s="3"/>
      <c r="Q134" s="74" t="s">
        <v>376</v>
      </c>
      <c r="R134" s="2"/>
      <c r="S134" s="3"/>
    </row>
    <row r="135">
      <c r="A135" s="11"/>
      <c r="D135" s="12"/>
      <c r="E135" s="49" t="s">
        <v>206</v>
      </c>
      <c r="F135" s="2"/>
      <c r="G135" s="2"/>
      <c r="H135" s="2"/>
      <c r="I135" s="3"/>
      <c r="J135" s="56" t="s">
        <v>204</v>
      </c>
      <c r="K135" s="61" t="s">
        <v>205</v>
      </c>
      <c r="L135" s="42" t="s">
        <v>149</v>
      </c>
      <c r="M135" s="44">
        <v>0.75</v>
      </c>
      <c r="N135" s="46" t="s">
        <v>377</v>
      </c>
      <c r="O135" s="2"/>
      <c r="P135" s="3"/>
      <c r="Q135" s="49" t="s">
        <v>378</v>
      </c>
      <c r="R135" s="2"/>
      <c r="S135" s="3"/>
    </row>
    <row r="136">
      <c r="A136" s="11"/>
      <c r="D136" s="12"/>
      <c r="E136" s="46" t="s">
        <v>207</v>
      </c>
      <c r="F136" s="2"/>
      <c r="G136" s="2"/>
      <c r="H136" s="2"/>
      <c r="I136" s="3"/>
      <c r="J136" s="56" t="s">
        <v>47</v>
      </c>
      <c r="K136" s="61" t="s">
        <v>205</v>
      </c>
      <c r="L136" s="42" t="s">
        <v>152</v>
      </c>
      <c r="M136" s="44">
        <v>1.0</v>
      </c>
      <c r="N136" s="46" t="s">
        <v>379</v>
      </c>
      <c r="O136" s="2"/>
      <c r="P136" s="3"/>
      <c r="Q136" s="46" t="s">
        <v>380</v>
      </c>
      <c r="R136" s="2"/>
      <c r="S136" s="3"/>
    </row>
    <row r="137">
      <c r="A137" s="11"/>
      <c r="D137" s="12"/>
      <c r="E137" s="46" t="s">
        <v>208</v>
      </c>
      <c r="F137" s="2"/>
      <c r="G137" s="2"/>
      <c r="H137" s="2"/>
      <c r="I137" s="3"/>
      <c r="J137" s="56" t="s">
        <v>204</v>
      </c>
      <c r="K137" s="61" t="s">
        <v>205</v>
      </c>
      <c r="L137" s="42" t="s">
        <v>152</v>
      </c>
      <c r="M137" s="44">
        <v>1.0</v>
      </c>
      <c r="N137" s="46" t="s">
        <v>381</v>
      </c>
      <c r="O137" s="2"/>
      <c r="P137" s="3"/>
      <c r="Q137" s="49" t="s">
        <v>382</v>
      </c>
      <c r="R137" s="2"/>
      <c r="S137" s="3"/>
    </row>
    <row r="138">
      <c r="A138" s="16"/>
      <c r="B138" s="17"/>
      <c r="C138" s="17"/>
      <c r="D138" s="18"/>
      <c r="E138" s="49" t="s">
        <v>209</v>
      </c>
      <c r="F138" s="2"/>
      <c r="G138" s="2"/>
      <c r="H138" s="2"/>
      <c r="I138" s="3"/>
      <c r="J138" s="56" t="s">
        <v>235</v>
      </c>
      <c r="K138" s="61" t="s">
        <v>205</v>
      </c>
      <c r="L138" s="42" t="s">
        <v>149</v>
      </c>
      <c r="M138" s="44">
        <v>0.25</v>
      </c>
      <c r="N138" s="75" t="s">
        <v>383</v>
      </c>
      <c r="O138" s="2"/>
      <c r="P138" s="3"/>
      <c r="Q138" s="49" t="s">
        <v>384</v>
      </c>
      <c r="R138" s="2"/>
      <c r="S138" s="3"/>
    </row>
    <row r="139">
      <c r="A139" s="37" t="s">
        <v>210</v>
      </c>
      <c r="B139" s="2"/>
      <c r="C139" s="2"/>
      <c r="D139" s="3"/>
      <c r="E139" s="38" t="s">
        <v>36</v>
      </c>
      <c r="F139" s="8"/>
      <c r="G139" s="8"/>
      <c r="H139" s="8"/>
      <c r="I139" s="9"/>
      <c r="J139" s="39" t="s">
        <v>37</v>
      </c>
      <c r="K139" s="39" t="s">
        <v>38</v>
      </c>
      <c r="L139" s="39" t="s">
        <v>39</v>
      </c>
      <c r="M139" s="39" t="s">
        <v>40</v>
      </c>
      <c r="N139" s="39" t="s">
        <v>41</v>
      </c>
      <c r="O139" s="8"/>
      <c r="P139" s="9"/>
      <c r="Q139" s="39" t="s">
        <v>42</v>
      </c>
      <c r="R139" s="8"/>
      <c r="S139" s="9"/>
    </row>
    <row r="140">
      <c r="A140" s="29" t="s">
        <v>43</v>
      </c>
      <c r="B140" s="2"/>
      <c r="C140" s="2"/>
      <c r="D140" s="3"/>
      <c r="E140" s="16"/>
      <c r="F140" s="17"/>
      <c r="G140" s="17"/>
      <c r="H140" s="17"/>
      <c r="I140" s="18"/>
      <c r="J140" s="48"/>
      <c r="K140" s="16"/>
      <c r="L140" s="39"/>
      <c r="M140" s="16"/>
      <c r="N140" s="16"/>
      <c r="O140" s="17"/>
      <c r="P140" s="18"/>
      <c r="Q140" s="16"/>
      <c r="R140" s="17"/>
      <c r="S140" s="18"/>
    </row>
    <row r="141">
      <c r="A141" s="47" t="s">
        <v>211</v>
      </c>
      <c r="B141" s="8"/>
      <c r="C141" s="8"/>
      <c r="D141" s="9"/>
      <c r="E141" s="49" t="s">
        <v>212</v>
      </c>
      <c r="F141" s="2"/>
      <c r="G141" s="2"/>
      <c r="H141" s="2"/>
      <c r="I141" s="3"/>
      <c r="J141" s="56" t="s">
        <v>204</v>
      </c>
      <c r="K141" s="58" t="s">
        <v>213</v>
      </c>
      <c r="L141" s="42" t="s">
        <v>152</v>
      </c>
      <c r="M141" s="44">
        <v>1.0</v>
      </c>
      <c r="N141" s="46" t="s">
        <v>385</v>
      </c>
      <c r="O141" s="2"/>
      <c r="P141" s="3"/>
      <c r="Q141" s="49" t="s">
        <v>386</v>
      </c>
      <c r="R141" s="2"/>
      <c r="S141" s="3"/>
    </row>
    <row r="142">
      <c r="A142" s="16"/>
      <c r="B142" s="17"/>
      <c r="C142" s="17"/>
      <c r="D142" s="18"/>
      <c r="E142" s="49" t="s">
        <v>214</v>
      </c>
      <c r="F142" s="2"/>
      <c r="G142" s="2"/>
      <c r="H142" s="2"/>
      <c r="I142" s="3"/>
      <c r="J142" s="56" t="s">
        <v>204</v>
      </c>
      <c r="K142" s="58" t="s">
        <v>213</v>
      </c>
      <c r="L142" s="42" t="s">
        <v>152</v>
      </c>
      <c r="M142" s="44">
        <v>1.0</v>
      </c>
      <c r="N142" s="46" t="s">
        <v>387</v>
      </c>
      <c r="O142" s="2"/>
      <c r="P142" s="3"/>
      <c r="Q142" s="59" t="s">
        <v>388</v>
      </c>
      <c r="R142" s="2"/>
      <c r="S142" s="3"/>
    </row>
    <row r="143">
      <c r="A143" s="51" t="s">
        <v>216</v>
      </c>
      <c r="B143" s="8"/>
      <c r="C143" s="8"/>
      <c r="D143" s="9"/>
      <c r="E143" s="62" t="s">
        <v>218</v>
      </c>
      <c r="F143" s="17"/>
      <c r="G143" s="17"/>
      <c r="H143" s="17"/>
      <c r="I143" s="18"/>
      <c r="J143" s="56" t="s">
        <v>204</v>
      </c>
      <c r="K143" s="58" t="s">
        <v>213</v>
      </c>
      <c r="L143" s="42" t="s">
        <v>152</v>
      </c>
      <c r="M143" s="44">
        <v>1.0</v>
      </c>
      <c r="N143" s="46" t="s">
        <v>389</v>
      </c>
      <c r="O143" s="2"/>
      <c r="P143" s="3"/>
      <c r="Q143" s="49" t="s">
        <v>390</v>
      </c>
      <c r="R143" s="2"/>
      <c r="S143" s="3"/>
    </row>
    <row r="144">
      <c r="A144" s="16"/>
      <c r="B144" s="17"/>
      <c r="C144" s="17"/>
      <c r="D144" s="18"/>
      <c r="E144" s="62" t="s">
        <v>219</v>
      </c>
      <c r="F144" s="17"/>
      <c r="G144" s="17"/>
      <c r="H144" s="17"/>
      <c r="I144" s="18"/>
      <c r="J144" s="56" t="s">
        <v>204</v>
      </c>
      <c r="K144" s="58" t="s">
        <v>213</v>
      </c>
      <c r="L144" s="42" t="s">
        <v>152</v>
      </c>
      <c r="M144" s="44">
        <v>1.0</v>
      </c>
      <c r="N144" s="46" t="s">
        <v>391</v>
      </c>
      <c r="O144" s="2"/>
      <c r="P144" s="3"/>
      <c r="Q144" s="49" t="s">
        <v>392</v>
      </c>
      <c r="R144" s="2"/>
      <c r="S144" s="3"/>
    </row>
    <row r="145">
      <c r="A145" s="47" t="s">
        <v>221</v>
      </c>
      <c r="B145" s="8"/>
      <c r="C145" s="8"/>
      <c r="D145" s="9"/>
      <c r="E145" s="49" t="s">
        <v>222</v>
      </c>
      <c r="F145" s="2"/>
      <c r="G145" s="2"/>
      <c r="H145" s="2"/>
      <c r="I145" s="3"/>
      <c r="J145" s="56" t="s">
        <v>204</v>
      </c>
      <c r="K145" s="58" t="s">
        <v>213</v>
      </c>
      <c r="L145" s="42" t="s">
        <v>152</v>
      </c>
      <c r="M145" s="44">
        <v>1.0</v>
      </c>
      <c r="N145" s="46" t="s">
        <v>393</v>
      </c>
      <c r="O145" s="2"/>
      <c r="P145" s="3"/>
      <c r="Q145" s="59" t="s">
        <v>394</v>
      </c>
      <c r="R145" s="2"/>
      <c r="S145" s="3"/>
    </row>
    <row r="146">
      <c r="A146" s="16"/>
      <c r="B146" s="17"/>
      <c r="C146" s="17"/>
      <c r="D146" s="18"/>
      <c r="E146" s="49" t="s">
        <v>395</v>
      </c>
      <c r="F146" s="2"/>
      <c r="G146" s="2"/>
      <c r="H146" s="2"/>
      <c r="I146" s="3"/>
      <c r="J146" s="56" t="s">
        <v>204</v>
      </c>
      <c r="K146" s="58" t="s">
        <v>213</v>
      </c>
      <c r="L146" s="42" t="s">
        <v>152</v>
      </c>
      <c r="M146" s="44">
        <v>1.0</v>
      </c>
      <c r="N146" s="46" t="s">
        <v>396</v>
      </c>
      <c r="O146" s="2"/>
      <c r="P146" s="3"/>
      <c r="Q146" s="49" t="s">
        <v>397</v>
      </c>
      <c r="R146" s="2"/>
      <c r="S146" s="3"/>
    </row>
    <row r="147">
      <c r="A147" s="46" t="s">
        <v>225</v>
      </c>
      <c r="B147" s="2"/>
      <c r="C147" s="2"/>
      <c r="D147" s="3"/>
      <c r="E147" s="46" t="s">
        <v>226</v>
      </c>
      <c r="F147" s="2"/>
      <c r="G147" s="2"/>
      <c r="H147" s="2"/>
      <c r="I147" s="3"/>
      <c r="J147" s="56" t="s">
        <v>204</v>
      </c>
      <c r="K147" s="58" t="s">
        <v>213</v>
      </c>
      <c r="L147" s="42" t="s">
        <v>152</v>
      </c>
      <c r="M147" s="44">
        <v>1.0</v>
      </c>
      <c r="N147" s="46" t="s">
        <v>398</v>
      </c>
      <c r="O147" s="2"/>
      <c r="P147" s="3"/>
      <c r="Q147" s="59" t="s">
        <v>399</v>
      </c>
      <c r="R147" s="2"/>
      <c r="S147" s="3"/>
    </row>
    <row r="148">
      <c r="A148" s="37" t="s">
        <v>227</v>
      </c>
      <c r="B148" s="2"/>
      <c r="C148" s="2"/>
      <c r="D148" s="3"/>
      <c r="E148" s="38" t="s">
        <v>36</v>
      </c>
      <c r="F148" s="8"/>
      <c r="G148" s="8"/>
      <c r="H148" s="8"/>
      <c r="I148" s="9"/>
      <c r="J148" s="39" t="s">
        <v>37</v>
      </c>
      <c r="K148" s="39" t="s">
        <v>38</v>
      </c>
      <c r="L148" s="39" t="s">
        <v>39</v>
      </c>
      <c r="M148" s="39" t="s">
        <v>40</v>
      </c>
      <c r="N148" s="39" t="s">
        <v>41</v>
      </c>
      <c r="O148" s="8"/>
      <c r="P148" s="9"/>
      <c r="Q148" s="39" t="s">
        <v>42</v>
      </c>
      <c r="R148" s="8"/>
      <c r="S148" s="9"/>
    </row>
    <row r="149">
      <c r="A149" s="29" t="s">
        <v>43</v>
      </c>
      <c r="B149" s="2"/>
      <c r="C149" s="2"/>
      <c r="D149" s="3"/>
      <c r="E149" s="16"/>
      <c r="F149" s="17"/>
      <c r="G149" s="17"/>
      <c r="H149" s="17"/>
      <c r="I149" s="18"/>
      <c r="J149" s="48"/>
      <c r="K149" s="16"/>
      <c r="L149" s="39"/>
      <c r="M149" s="16"/>
      <c r="N149" s="16"/>
      <c r="O149" s="17"/>
      <c r="P149" s="18"/>
      <c r="Q149" s="16"/>
      <c r="R149" s="17"/>
      <c r="S149" s="18"/>
    </row>
    <row r="150">
      <c r="A150" s="46" t="s">
        <v>228</v>
      </c>
      <c r="B150" s="2"/>
      <c r="C150" s="2"/>
      <c r="D150" s="3"/>
      <c r="E150" s="49" t="s">
        <v>229</v>
      </c>
      <c r="F150" s="2"/>
      <c r="G150" s="2"/>
      <c r="H150" s="2"/>
      <c r="I150" s="3"/>
      <c r="J150" s="56" t="s">
        <v>47</v>
      </c>
      <c r="K150" s="58" t="s">
        <v>230</v>
      </c>
      <c r="L150" s="42"/>
      <c r="M150" s="44"/>
      <c r="N150" s="28"/>
      <c r="O150" s="2"/>
      <c r="P150" s="3"/>
      <c r="Q150" s="28"/>
      <c r="R150" s="2"/>
      <c r="S150" s="3"/>
    </row>
    <row r="151">
      <c r="A151" s="51" t="s">
        <v>231</v>
      </c>
      <c r="B151" s="8"/>
      <c r="C151" s="8"/>
      <c r="D151" s="9"/>
      <c r="E151" s="46" t="s">
        <v>232</v>
      </c>
      <c r="F151" s="2"/>
      <c r="G151" s="2"/>
      <c r="H151" s="2"/>
      <c r="I151" s="3"/>
      <c r="J151" s="56" t="s">
        <v>47</v>
      </c>
      <c r="K151" s="58" t="s">
        <v>230</v>
      </c>
      <c r="L151" s="42"/>
      <c r="M151" s="44"/>
      <c r="N151" s="28"/>
      <c r="O151" s="2"/>
      <c r="P151" s="3"/>
      <c r="Q151" s="28"/>
      <c r="R151" s="2"/>
      <c r="S151" s="3"/>
    </row>
    <row r="152">
      <c r="A152" s="11"/>
      <c r="D152" s="12"/>
      <c r="E152" s="46" t="s">
        <v>233</v>
      </c>
      <c r="F152" s="2"/>
      <c r="G152" s="2"/>
      <c r="H152" s="2"/>
      <c r="I152" s="3"/>
      <c r="J152" s="56" t="s">
        <v>47</v>
      </c>
      <c r="K152" s="58" t="s">
        <v>230</v>
      </c>
      <c r="L152" s="42"/>
      <c r="M152" s="44"/>
      <c r="N152" s="28"/>
      <c r="O152" s="2"/>
      <c r="P152" s="3"/>
      <c r="Q152" s="28"/>
      <c r="R152" s="2"/>
      <c r="S152" s="3"/>
    </row>
    <row r="153">
      <c r="A153" s="11"/>
      <c r="D153" s="12"/>
      <c r="E153" s="46" t="s">
        <v>234</v>
      </c>
      <c r="F153" s="2"/>
      <c r="G153" s="2"/>
      <c r="H153" s="2"/>
      <c r="I153" s="3"/>
      <c r="J153" s="56" t="s">
        <v>235</v>
      </c>
      <c r="K153" s="58" t="s">
        <v>230</v>
      </c>
      <c r="L153" s="42"/>
      <c r="M153" s="44"/>
      <c r="N153" s="28"/>
      <c r="O153" s="2"/>
      <c r="P153" s="3"/>
      <c r="Q153" s="28"/>
      <c r="R153" s="2"/>
      <c r="S153" s="3"/>
    </row>
    <row r="154">
      <c r="A154" s="11"/>
      <c r="D154" s="12"/>
      <c r="E154" s="46" t="s">
        <v>236</v>
      </c>
      <c r="F154" s="2"/>
      <c r="G154" s="2"/>
      <c r="H154" s="2"/>
      <c r="I154" s="3"/>
      <c r="J154" s="56" t="s">
        <v>47</v>
      </c>
      <c r="K154" s="58" t="s">
        <v>230</v>
      </c>
      <c r="L154" s="42"/>
      <c r="M154" s="44"/>
      <c r="N154" s="28"/>
      <c r="O154" s="2"/>
      <c r="P154" s="3"/>
      <c r="Q154" s="28"/>
      <c r="R154" s="2"/>
      <c r="S154" s="3"/>
    </row>
    <row r="155">
      <c r="A155" s="11"/>
      <c r="D155" s="12"/>
      <c r="E155" s="46" t="s">
        <v>237</v>
      </c>
      <c r="F155" s="2"/>
      <c r="G155" s="2"/>
      <c r="H155" s="2"/>
      <c r="I155" s="3"/>
      <c r="J155" s="56" t="s">
        <v>204</v>
      </c>
      <c r="K155" s="58" t="s">
        <v>230</v>
      </c>
      <c r="L155" s="42"/>
      <c r="M155" s="44"/>
      <c r="N155" s="28"/>
      <c r="O155" s="2"/>
      <c r="P155" s="3"/>
      <c r="Q155" s="28"/>
      <c r="R155" s="2"/>
      <c r="S155" s="3"/>
    </row>
    <row r="156">
      <c r="A156" s="16"/>
      <c r="B156" s="17"/>
      <c r="C156" s="17"/>
      <c r="D156" s="18"/>
      <c r="E156" s="46" t="s">
        <v>238</v>
      </c>
      <c r="F156" s="2"/>
      <c r="G156" s="2"/>
      <c r="H156" s="2"/>
      <c r="I156" s="3"/>
      <c r="J156" s="56" t="s">
        <v>235</v>
      </c>
      <c r="K156" s="58" t="s">
        <v>230</v>
      </c>
      <c r="L156" s="42"/>
      <c r="M156" s="44"/>
      <c r="N156" s="28"/>
      <c r="O156" s="2"/>
      <c r="P156" s="3"/>
      <c r="Q156" s="28"/>
      <c r="R156" s="2"/>
      <c r="S156" s="3"/>
    </row>
    <row r="157">
      <c r="A157" s="47" t="s">
        <v>239</v>
      </c>
      <c r="B157" s="8"/>
      <c r="C157" s="8"/>
      <c r="D157" s="9"/>
      <c r="E157" s="49" t="s">
        <v>240</v>
      </c>
      <c r="F157" s="2"/>
      <c r="G157" s="2"/>
      <c r="H157" s="2"/>
      <c r="I157" s="3"/>
      <c r="J157" s="56" t="s">
        <v>47</v>
      </c>
      <c r="K157" s="58" t="s">
        <v>230</v>
      </c>
      <c r="L157" s="42"/>
      <c r="M157" s="44"/>
      <c r="N157" s="28"/>
      <c r="O157" s="2"/>
      <c r="P157" s="3"/>
      <c r="Q157" s="28"/>
      <c r="R157" s="2"/>
      <c r="S157" s="3"/>
    </row>
    <row r="158">
      <c r="A158" s="11"/>
      <c r="D158" s="12"/>
      <c r="E158" s="46" t="s">
        <v>241</v>
      </c>
      <c r="F158" s="2"/>
      <c r="G158" s="2"/>
      <c r="H158" s="2"/>
      <c r="I158" s="3"/>
      <c r="J158" s="56" t="s">
        <v>204</v>
      </c>
      <c r="K158" s="58" t="s">
        <v>230</v>
      </c>
      <c r="L158" s="42"/>
      <c r="M158" s="44"/>
      <c r="N158" s="28"/>
      <c r="O158" s="2"/>
      <c r="P158" s="3"/>
      <c r="Q158" s="28"/>
      <c r="R158" s="2"/>
      <c r="S158" s="3"/>
    </row>
    <row r="159">
      <c r="A159" s="11"/>
      <c r="D159" s="12"/>
      <c r="E159" s="46" t="s">
        <v>242</v>
      </c>
      <c r="F159" s="2"/>
      <c r="G159" s="2"/>
      <c r="H159" s="2"/>
      <c r="I159" s="3"/>
      <c r="J159" s="56" t="s">
        <v>204</v>
      </c>
      <c r="K159" s="58" t="s">
        <v>230</v>
      </c>
      <c r="L159" s="42"/>
      <c r="M159" s="44"/>
      <c r="N159" s="28"/>
      <c r="O159" s="2"/>
      <c r="P159" s="3"/>
      <c r="Q159" s="28"/>
      <c r="R159" s="2"/>
      <c r="S159" s="3"/>
    </row>
    <row r="160">
      <c r="A160" s="16"/>
      <c r="B160" s="17"/>
      <c r="C160" s="17"/>
      <c r="D160" s="18"/>
      <c r="E160" s="46" t="s">
        <v>243</v>
      </c>
      <c r="F160" s="2"/>
      <c r="G160" s="2"/>
      <c r="H160" s="2"/>
      <c r="I160" s="3"/>
      <c r="J160" s="56" t="s">
        <v>204</v>
      </c>
      <c r="K160" s="58" t="s">
        <v>230</v>
      </c>
      <c r="L160" s="42"/>
      <c r="M160" s="44"/>
      <c r="N160" s="28"/>
      <c r="O160" s="2"/>
      <c r="P160" s="3"/>
      <c r="Q160" s="28"/>
      <c r="R160" s="2"/>
      <c r="S160" s="3"/>
    </row>
    <row r="161">
      <c r="A161" s="51" t="s">
        <v>244</v>
      </c>
      <c r="B161" s="8"/>
      <c r="C161" s="8"/>
      <c r="D161" s="9"/>
      <c r="E161" s="46" t="s">
        <v>245</v>
      </c>
      <c r="F161" s="2"/>
      <c r="G161" s="2"/>
      <c r="H161" s="2"/>
      <c r="I161" s="3"/>
      <c r="J161" s="56" t="s">
        <v>235</v>
      </c>
      <c r="K161" s="58" t="s">
        <v>230</v>
      </c>
      <c r="L161" s="42"/>
      <c r="M161" s="44"/>
      <c r="N161" s="28"/>
      <c r="O161" s="2"/>
      <c r="P161" s="3"/>
      <c r="Q161" s="28"/>
      <c r="R161" s="2"/>
      <c r="S161" s="3"/>
    </row>
    <row r="162">
      <c r="A162" s="11"/>
      <c r="D162" s="12"/>
      <c r="E162" s="46" t="s">
        <v>246</v>
      </c>
      <c r="F162" s="2"/>
      <c r="G162" s="2"/>
      <c r="H162" s="2"/>
      <c r="I162" s="3"/>
      <c r="J162" s="56" t="s">
        <v>235</v>
      </c>
      <c r="K162" s="58" t="s">
        <v>230</v>
      </c>
      <c r="L162" s="42"/>
      <c r="M162" s="44"/>
      <c r="N162" s="28"/>
      <c r="O162" s="2"/>
      <c r="P162" s="3"/>
      <c r="Q162" s="28"/>
      <c r="R162" s="2"/>
      <c r="S162" s="3"/>
    </row>
    <row r="163">
      <c r="A163" s="11"/>
      <c r="D163" s="12"/>
      <c r="E163" s="46" t="s">
        <v>247</v>
      </c>
      <c r="F163" s="2"/>
      <c r="G163" s="2"/>
      <c r="H163" s="2"/>
      <c r="I163" s="3"/>
      <c r="J163" s="56" t="s">
        <v>235</v>
      </c>
      <c r="K163" s="58" t="s">
        <v>230</v>
      </c>
      <c r="L163" s="42"/>
      <c r="M163" s="44"/>
      <c r="N163" s="28"/>
      <c r="O163" s="2"/>
      <c r="P163" s="3"/>
      <c r="Q163" s="28"/>
      <c r="R163" s="2"/>
      <c r="S163" s="3"/>
    </row>
    <row r="164">
      <c r="A164" s="11"/>
      <c r="D164" s="12"/>
      <c r="E164" s="46" t="s">
        <v>248</v>
      </c>
      <c r="F164" s="2"/>
      <c r="G164" s="2"/>
      <c r="H164" s="2"/>
      <c r="I164" s="3"/>
      <c r="J164" s="56" t="s">
        <v>235</v>
      </c>
      <c r="K164" s="58" t="s">
        <v>230</v>
      </c>
      <c r="L164" s="42"/>
      <c r="M164" s="44"/>
      <c r="N164" s="28"/>
      <c r="O164" s="2"/>
      <c r="P164" s="3"/>
      <c r="Q164" s="28"/>
      <c r="R164" s="2"/>
      <c r="S164" s="3"/>
    </row>
    <row r="165">
      <c r="A165" s="16"/>
      <c r="B165" s="17"/>
      <c r="C165" s="17"/>
      <c r="D165" s="18"/>
      <c r="E165" s="46" t="s">
        <v>249</v>
      </c>
      <c r="F165" s="2"/>
      <c r="G165" s="2"/>
      <c r="H165" s="2"/>
      <c r="I165" s="3"/>
      <c r="J165" s="56" t="s">
        <v>235</v>
      </c>
      <c r="K165" s="58" t="s">
        <v>230</v>
      </c>
      <c r="L165" s="42"/>
      <c r="M165" s="44"/>
      <c r="N165" s="28"/>
      <c r="O165" s="2"/>
      <c r="P165" s="3"/>
      <c r="Q165" s="28"/>
      <c r="R165" s="2"/>
      <c r="S165" s="3"/>
    </row>
    <row r="166" ht="45.75" customHeight="1">
      <c r="A166" s="47" t="s">
        <v>250</v>
      </c>
      <c r="B166" s="8"/>
      <c r="C166" s="8"/>
      <c r="D166" s="9"/>
      <c r="E166" s="49" t="s">
        <v>251</v>
      </c>
      <c r="F166" s="2"/>
      <c r="G166" s="2"/>
      <c r="H166" s="2"/>
      <c r="I166" s="3"/>
      <c r="J166" s="56" t="s">
        <v>47</v>
      </c>
      <c r="K166" s="58" t="s">
        <v>230</v>
      </c>
      <c r="L166" s="42"/>
      <c r="M166" s="44"/>
      <c r="N166" s="28"/>
      <c r="O166" s="2"/>
      <c r="P166" s="3"/>
      <c r="Q166" s="28"/>
      <c r="R166" s="2"/>
      <c r="S166" s="3"/>
    </row>
    <row r="167">
      <c r="A167" s="11"/>
      <c r="D167" s="12"/>
      <c r="E167" s="46" t="s">
        <v>252</v>
      </c>
      <c r="F167" s="2"/>
      <c r="G167" s="2"/>
      <c r="H167" s="2"/>
      <c r="I167" s="3"/>
      <c r="J167" s="56" t="s">
        <v>47</v>
      </c>
      <c r="K167" s="58" t="s">
        <v>230</v>
      </c>
      <c r="L167" s="42"/>
      <c r="M167" s="44"/>
      <c r="N167" s="28"/>
      <c r="O167" s="2"/>
      <c r="P167" s="3"/>
      <c r="Q167" s="28"/>
      <c r="R167" s="2"/>
      <c r="S167" s="3"/>
    </row>
    <row r="168">
      <c r="A168" s="11"/>
      <c r="D168" s="12"/>
      <c r="E168" s="46" t="s">
        <v>253</v>
      </c>
      <c r="F168" s="2"/>
      <c r="G168" s="2"/>
      <c r="H168" s="2"/>
      <c r="I168" s="3"/>
      <c r="J168" s="56" t="s">
        <v>204</v>
      </c>
      <c r="K168" s="58" t="s">
        <v>230</v>
      </c>
      <c r="L168" s="42"/>
      <c r="M168" s="44"/>
      <c r="N168" s="28"/>
      <c r="O168" s="2"/>
      <c r="P168" s="3"/>
      <c r="Q168" s="28"/>
      <c r="R168" s="2"/>
      <c r="S168" s="3"/>
    </row>
    <row r="169">
      <c r="A169" s="16"/>
      <c r="B169" s="17"/>
      <c r="C169" s="17"/>
      <c r="D169" s="18"/>
      <c r="E169" s="46" t="s">
        <v>254</v>
      </c>
      <c r="F169" s="2"/>
      <c r="G169" s="2"/>
      <c r="H169" s="2"/>
      <c r="I169" s="3"/>
      <c r="J169" s="56" t="s">
        <v>204</v>
      </c>
      <c r="K169" s="58" t="s">
        <v>230</v>
      </c>
      <c r="L169" s="42"/>
      <c r="M169" s="44"/>
      <c r="N169" s="28"/>
      <c r="O169" s="2"/>
      <c r="P169" s="3"/>
      <c r="Q169" s="28"/>
      <c r="R169" s="2"/>
      <c r="S169" s="3"/>
    </row>
    <row r="170">
      <c r="A170" s="19" t="s">
        <v>255</v>
      </c>
      <c r="B170" s="8"/>
      <c r="C170" s="8"/>
      <c r="D170" s="9"/>
      <c r="E170" s="22" t="s">
        <v>256</v>
      </c>
      <c r="F170" s="2"/>
      <c r="G170" s="2"/>
      <c r="H170" s="2"/>
      <c r="I170" s="3"/>
      <c r="J170" s="56" t="s">
        <v>47</v>
      </c>
      <c r="K170" s="58" t="s">
        <v>230</v>
      </c>
      <c r="L170" s="42"/>
      <c r="M170" s="44"/>
      <c r="N170" s="4"/>
      <c r="O170" s="2"/>
      <c r="P170" s="3"/>
      <c r="Q170" s="4"/>
      <c r="R170" s="2"/>
      <c r="S170" s="3"/>
    </row>
    <row r="171">
      <c r="A171" s="11"/>
      <c r="D171" s="12"/>
      <c r="E171" s="22" t="s">
        <v>257</v>
      </c>
      <c r="F171" s="2"/>
      <c r="G171" s="2"/>
      <c r="H171" s="2"/>
      <c r="I171" s="3"/>
      <c r="J171" s="56" t="s">
        <v>258</v>
      </c>
      <c r="K171" s="58" t="s">
        <v>230</v>
      </c>
      <c r="L171" s="42"/>
      <c r="M171" s="44"/>
      <c r="N171" s="4"/>
      <c r="O171" s="2"/>
      <c r="P171" s="3"/>
      <c r="Q171" s="4"/>
      <c r="R171" s="2"/>
      <c r="S171" s="3"/>
    </row>
    <row r="172">
      <c r="A172" s="16"/>
      <c r="B172" s="17"/>
      <c r="C172" s="17"/>
      <c r="D172" s="18"/>
      <c r="E172" s="22" t="s">
        <v>259</v>
      </c>
      <c r="F172" s="2"/>
      <c r="G172" s="2"/>
      <c r="H172" s="2"/>
      <c r="I172" s="3"/>
      <c r="J172" s="56" t="s">
        <v>235</v>
      </c>
      <c r="K172" s="58" t="s">
        <v>230</v>
      </c>
      <c r="L172" s="42"/>
      <c r="M172" s="44"/>
      <c r="N172" s="4"/>
      <c r="O172" s="2"/>
      <c r="P172" s="3"/>
      <c r="Q172" s="4"/>
      <c r="R172" s="2"/>
      <c r="S172" s="3"/>
    </row>
    <row r="173">
      <c r="A173" s="37" t="s">
        <v>260</v>
      </c>
      <c r="B173" s="2"/>
      <c r="C173" s="2"/>
      <c r="D173" s="3"/>
      <c r="E173" s="38" t="s">
        <v>36</v>
      </c>
      <c r="F173" s="8"/>
      <c r="G173" s="8"/>
      <c r="H173" s="8"/>
      <c r="I173" s="9"/>
      <c r="J173" s="39" t="s">
        <v>37</v>
      </c>
      <c r="K173" s="39" t="s">
        <v>38</v>
      </c>
      <c r="L173" s="39" t="s">
        <v>39</v>
      </c>
      <c r="M173" s="39" t="s">
        <v>40</v>
      </c>
      <c r="N173" s="39" t="s">
        <v>41</v>
      </c>
      <c r="O173" s="8"/>
      <c r="P173" s="9"/>
      <c r="Q173" s="39" t="s">
        <v>42</v>
      </c>
      <c r="R173" s="8"/>
      <c r="S173" s="9"/>
    </row>
    <row r="174">
      <c r="A174" s="29" t="s">
        <v>43</v>
      </c>
      <c r="B174" s="2"/>
      <c r="C174" s="2"/>
      <c r="D174" s="3"/>
      <c r="E174" s="16"/>
      <c r="F174" s="17"/>
      <c r="G174" s="17"/>
      <c r="H174" s="17"/>
      <c r="I174" s="18"/>
      <c r="J174" s="48"/>
      <c r="K174" s="16"/>
      <c r="L174" s="39"/>
      <c r="M174" s="16"/>
      <c r="N174" s="16"/>
      <c r="O174" s="17"/>
      <c r="P174" s="18"/>
      <c r="Q174" s="16"/>
      <c r="R174" s="17"/>
      <c r="S174" s="18"/>
    </row>
    <row r="175">
      <c r="A175" s="19" t="s">
        <v>261</v>
      </c>
      <c r="B175" s="8"/>
      <c r="C175" s="8"/>
      <c r="D175" s="9"/>
      <c r="E175" s="22" t="s">
        <v>262</v>
      </c>
      <c r="F175" s="2"/>
      <c r="G175" s="2"/>
      <c r="H175" s="2"/>
      <c r="I175" s="3"/>
      <c r="J175" s="56" t="s">
        <v>204</v>
      </c>
      <c r="K175" s="63" t="s">
        <v>263</v>
      </c>
      <c r="L175" s="42"/>
      <c r="M175" s="44"/>
      <c r="N175" s="4"/>
      <c r="O175" s="2"/>
      <c r="P175" s="3"/>
      <c r="Q175" s="4"/>
      <c r="R175" s="2"/>
      <c r="S175" s="3"/>
    </row>
    <row r="176">
      <c r="A176" s="11"/>
      <c r="D176" s="12"/>
      <c r="E176" s="22" t="s">
        <v>264</v>
      </c>
      <c r="F176" s="2"/>
      <c r="G176" s="2"/>
      <c r="H176" s="2"/>
      <c r="I176" s="3"/>
      <c r="J176" s="56" t="s">
        <v>204</v>
      </c>
      <c r="K176" s="63" t="s">
        <v>263</v>
      </c>
      <c r="L176" s="42"/>
      <c r="M176" s="44"/>
      <c r="N176" s="4"/>
      <c r="O176" s="2"/>
      <c r="P176" s="3"/>
      <c r="Q176" s="4"/>
      <c r="R176" s="2"/>
      <c r="S176" s="3"/>
    </row>
    <row r="177">
      <c r="A177" s="11"/>
      <c r="D177" s="12"/>
      <c r="E177" s="22" t="s">
        <v>265</v>
      </c>
      <c r="F177" s="2"/>
      <c r="G177" s="2"/>
      <c r="H177" s="2"/>
      <c r="I177" s="3"/>
      <c r="J177" s="56" t="s">
        <v>204</v>
      </c>
      <c r="K177" s="63" t="s">
        <v>263</v>
      </c>
      <c r="L177" s="42"/>
      <c r="M177" s="44"/>
      <c r="N177" s="4"/>
      <c r="O177" s="2"/>
      <c r="P177" s="3"/>
      <c r="Q177" s="4"/>
      <c r="R177" s="2"/>
      <c r="S177" s="3"/>
    </row>
    <row r="178">
      <c r="A178" s="11"/>
      <c r="D178" s="12"/>
      <c r="E178" s="22" t="s">
        <v>266</v>
      </c>
      <c r="F178" s="2"/>
      <c r="G178" s="2"/>
      <c r="H178" s="2"/>
      <c r="I178" s="3"/>
      <c r="J178" s="56" t="s">
        <v>204</v>
      </c>
      <c r="K178" s="63" t="s">
        <v>263</v>
      </c>
      <c r="L178" s="42"/>
      <c r="M178" s="44"/>
      <c r="N178" s="4"/>
      <c r="O178" s="2"/>
      <c r="P178" s="3"/>
      <c r="Q178" s="4"/>
      <c r="R178" s="2"/>
      <c r="S178" s="3"/>
    </row>
    <row r="179">
      <c r="A179" s="16"/>
      <c r="B179" s="17"/>
      <c r="C179" s="17"/>
      <c r="D179" s="18"/>
      <c r="E179" s="22" t="s">
        <v>267</v>
      </c>
      <c r="F179" s="2"/>
      <c r="G179" s="2"/>
      <c r="H179" s="2"/>
      <c r="I179" s="3"/>
      <c r="J179" s="56" t="s">
        <v>204</v>
      </c>
      <c r="K179" s="63" t="s">
        <v>263</v>
      </c>
      <c r="L179" s="42"/>
      <c r="M179" s="44"/>
      <c r="N179" s="4"/>
      <c r="O179" s="2"/>
      <c r="P179" s="3"/>
      <c r="Q179" s="4"/>
      <c r="R179" s="2"/>
      <c r="S179" s="3"/>
    </row>
    <row r="180">
      <c r="A180" s="19" t="s">
        <v>268</v>
      </c>
      <c r="B180" s="8"/>
      <c r="C180" s="8"/>
      <c r="D180" s="9"/>
      <c r="E180" s="24" t="s">
        <v>269</v>
      </c>
      <c r="F180" s="2"/>
      <c r="G180" s="2"/>
      <c r="H180" s="2"/>
      <c r="I180" s="3"/>
      <c r="J180" s="56" t="s">
        <v>204</v>
      </c>
      <c r="K180" s="63" t="s">
        <v>263</v>
      </c>
      <c r="L180" s="42"/>
      <c r="M180" s="44"/>
      <c r="N180" s="4"/>
      <c r="O180" s="2"/>
      <c r="P180" s="3"/>
      <c r="Q180" s="4"/>
      <c r="R180" s="2"/>
      <c r="S180" s="3"/>
    </row>
    <row r="181">
      <c r="A181" s="11"/>
      <c r="D181" s="12"/>
      <c r="E181" s="22" t="s">
        <v>270</v>
      </c>
      <c r="F181" s="2"/>
      <c r="G181" s="2"/>
      <c r="H181" s="2"/>
      <c r="I181" s="3"/>
      <c r="J181" s="56" t="s">
        <v>204</v>
      </c>
      <c r="K181" s="63" t="s">
        <v>263</v>
      </c>
      <c r="L181" s="42"/>
      <c r="M181" s="44"/>
      <c r="N181" s="4"/>
      <c r="O181" s="2"/>
      <c r="P181" s="3"/>
      <c r="Q181" s="4"/>
      <c r="R181" s="2"/>
      <c r="S181" s="3"/>
    </row>
    <row r="182">
      <c r="A182" s="16"/>
      <c r="B182" s="17"/>
      <c r="C182" s="17"/>
      <c r="D182" s="18"/>
      <c r="E182" s="22" t="s">
        <v>271</v>
      </c>
      <c r="F182" s="2"/>
      <c r="G182" s="2"/>
      <c r="H182" s="2"/>
      <c r="I182" s="3"/>
      <c r="J182" s="56" t="s">
        <v>204</v>
      </c>
      <c r="K182" s="63" t="s">
        <v>263</v>
      </c>
      <c r="L182" s="42"/>
      <c r="M182" s="44"/>
      <c r="N182" s="4"/>
      <c r="O182" s="2"/>
      <c r="P182" s="3"/>
      <c r="Q182" s="4"/>
      <c r="R182" s="2"/>
      <c r="S182" s="3"/>
    </row>
    <row r="183">
      <c r="A183" s="37" t="s">
        <v>272</v>
      </c>
      <c r="B183" s="2"/>
      <c r="C183" s="2"/>
      <c r="D183" s="3"/>
      <c r="E183" s="38" t="s">
        <v>36</v>
      </c>
      <c r="F183" s="8"/>
      <c r="G183" s="8"/>
      <c r="H183" s="8"/>
      <c r="I183" s="9"/>
      <c r="J183" s="39" t="s">
        <v>37</v>
      </c>
      <c r="K183" s="39" t="s">
        <v>38</v>
      </c>
      <c r="L183" s="39" t="s">
        <v>39</v>
      </c>
      <c r="M183" s="39" t="s">
        <v>40</v>
      </c>
      <c r="N183" s="39" t="s">
        <v>41</v>
      </c>
      <c r="O183" s="8"/>
      <c r="P183" s="9"/>
      <c r="Q183" s="39" t="s">
        <v>42</v>
      </c>
      <c r="R183" s="8"/>
      <c r="S183" s="9"/>
    </row>
    <row r="184">
      <c r="A184" s="29" t="s">
        <v>43</v>
      </c>
      <c r="B184" s="2"/>
      <c r="C184" s="2"/>
      <c r="D184" s="3"/>
      <c r="E184" s="16"/>
      <c r="F184" s="17"/>
      <c r="G184" s="17"/>
      <c r="H184" s="17"/>
      <c r="I184" s="18"/>
      <c r="J184" s="48"/>
      <c r="K184" s="16"/>
      <c r="L184" s="39"/>
      <c r="M184" s="16"/>
      <c r="N184" s="16"/>
      <c r="O184" s="17"/>
      <c r="P184" s="18"/>
      <c r="Q184" s="16"/>
      <c r="R184" s="17"/>
      <c r="S184" s="18"/>
    </row>
    <row r="185">
      <c r="A185" s="19" t="s">
        <v>273</v>
      </c>
      <c r="B185" s="8"/>
      <c r="C185" s="8"/>
      <c r="D185" s="9"/>
      <c r="E185" s="22" t="s">
        <v>400</v>
      </c>
      <c r="F185" s="2"/>
      <c r="G185" s="2"/>
      <c r="H185" s="2"/>
      <c r="I185" s="3"/>
      <c r="J185" s="56" t="s">
        <v>204</v>
      </c>
      <c r="K185" s="64" t="s">
        <v>275</v>
      </c>
      <c r="L185" s="42" t="s">
        <v>152</v>
      </c>
      <c r="M185" s="44">
        <v>1.0</v>
      </c>
      <c r="N185" s="24" t="s">
        <v>401</v>
      </c>
      <c r="O185" s="2"/>
      <c r="P185" s="3"/>
      <c r="Q185" s="24" t="s">
        <v>402</v>
      </c>
      <c r="R185" s="2"/>
      <c r="S185" s="3"/>
    </row>
    <row r="186">
      <c r="A186" s="11"/>
      <c r="D186" s="12"/>
      <c r="E186" s="24" t="s">
        <v>403</v>
      </c>
      <c r="F186" s="2"/>
      <c r="G186" s="2"/>
      <c r="H186" s="2"/>
      <c r="I186" s="3"/>
      <c r="J186" s="56" t="s">
        <v>204</v>
      </c>
      <c r="K186" s="76" t="s">
        <v>275</v>
      </c>
      <c r="L186" s="42" t="s">
        <v>152</v>
      </c>
      <c r="M186" s="44">
        <v>1.0</v>
      </c>
      <c r="N186" s="22" t="s">
        <v>404</v>
      </c>
      <c r="O186" s="2"/>
      <c r="P186" s="3"/>
      <c r="Q186" s="24" t="s">
        <v>405</v>
      </c>
      <c r="R186" s="2"/>
      <c r="S186" s="3"/>
    </row>
    <row r="187">
      <c r="A187" s="11"/>
      <c r="D187" s="12"/>
      <c r="E187" s="24" t="s">
        <v>406</v>
      </c>
      <c r="F187" s="2"/>
      <c r="G187" s="2"/>
      <c r="H187" s="2"/>
      <c r="I187" s="3"/>
      <c r="J187" s="56" t="s">
        <v>204</v>
      </c>
      <c r="K187" s="76" t="s">
        <v>275</v>
      </c>
      <c r="L187" s="42" t="s">
        <v>152</v>
      </c>
      <c r="M187" s="44">
        <v>1.0</v>
      </c>
      <c r="N187" s="22" t="s">
        <v>407</v>
      </c>
      <c r="O187" s="2"/>
      <c r="P187" s="3"/>
      <c r="Q187" s="77" t="s">
        <v>408</v>
      </c>
      <c r="R187" s="2"/>
      <c r="S187" s="3"/>
    </row>
    <row r="188">
      <c r="A188" s="11"/>
      <c r="D188" s="12"/>
      <c r="E188" s="22" t="s">
        <v>278</v>
      </c>
      <c r="F188" s="2"/>
      <c r="G188" s="2"/>
      <c r="H188" s="2"/>
      <c r="I188" s="3"/>
      <c r="J188" s="56" t="s">
        <v>204</v>
      </c>
      <c r="K188" s="64" t="s">
        <v>275</v>
      </c>
      <c r="L188" s="42" t="s">
        <v>152</v>
      </c>
      <c r="M188" s="44">
        <v>1.0</v>
      </c>
      <c r="N188" s="22" t="s">
        <v>409</v>
      </c>
      <c r="O188" s="2"/>
      <c r="P188" s="3"/>
      <c r="Q188" s="14" t="s">
        <v>410</v>
      </c>
      <c r="R188" s="2"/>
      <c r="S188" s="3"/>
    </row>
    <row r="189">
      <c r="A189" s="11"/>
      <c r="D189" s="12"/>
      <c r="E189" s="22" t="s">
        <v>279</v>
      </c>
      <c r="F189" s="2"/>
      <c r="G189" s="2"/>
      <c r="H189" s="2"/>
      <c r="I189" s="3"/>
      <c r="J189" s="56" t="s">
        <v>204</v>
      </c>
      <c r="K189" s="64" t="s">
        <v>275</v>
      </c>
      <c r="L189" s="42" t="s">
        <v>152</v>
      </c>
      <c r="M189" s="44">
        <v>1.0</v>
      </c>
      <c r="N189" s="22" t="s">
        <v>411</v>
      </c>
      <c r="O189" s="2"/>
      <c r="P189" s="3"/>
      <c r="Q189" s="14" t="s">
        <v>412</v>
      </c>
      <c r="R189" s="2"/>
      <c r="S189" s="3"/>
    </row>
    <row r="190">
      <c r="A190" s="16"/>
      <c r="B190" s="17"/>
      <c r="C190" s="17"/>
      <c r="D190" s="18"/>
      <c r="E190" s="22" t="s">
        <v>280</v>
      </c>
      <c r="F190" s="2"/>
      <c r="G190" s="2"/>
      <c r="H190" s="2"/>
      <c r="I190" s="3"/>
      <c r="J190" s="56" t="s">
        <v>204</v>
      </c>
      <c r="K190" s="64" t="s">
        <v>275</v>
      </c>
      <c r="L190" s="42" t="s">
        <v>152</v>
      </c>
      <c r="M190" s="44">
        <v>1.0</v>
      </c>
      <c r="N190" s="22" t="s">
        <v>413</v>
      </c>
      <c r="O190" s="2"/>
      <c r="P190" s="3"/>
      <c r="Q190" s="14" t="s">
        <v>414</v>
      </c>
      <c r="R190" s="2"/>
      <c r="S190" s="3"/>
    </row>
    <row r="191">
      <c r="A191" s="65" t="s">
        <v>281</v>
      </c>
      <c r="B191" s="8"/>
      <c r="C191" s="8"/>
      <c r="D191" s="9"/>
      <c r="E191" s="24" t="s">
        <v>282</v>
      </c>
      <c r="F191" s="2"/>
      <c r="G191" s="2"/>
      <c r="H191" s="2"/>
      <c r="I191" s="3"/>
      <c r="J191" s="56" t="s">
        <v>204</v>
      </c>
      <c r="K191" s="64" t="s">
        <v>275</v>
      </c>
      <c r="L191" s="42" t="s">
        <v>152</v>
      </c>
      <c r="M191" s="44">
        <v>1.0</v>
      </c>
      <c r="N191" s="22" t="s">
        <v>415</v>
      </c>
      <c r="O191" s="2"/>
      <c r="P191" s="3"/>
      <c r="Q191" s="14" t="s">
        <v>416</v>
      </c>
      <c r="R191" s="2"/>
      <c r="S191" s="3"/>
    </row>
    <row r="192">
      <c r="A192" s="16"/>
      <c r="B192" s="17"/>
      <c r="C192" s="17"/>
      <c r="D192" s="18"/>
      <c r="E192" s="22" t="s">
        <v>283</v>
      </c>
      <c r="F192" s="2"/>
      <c r="G192" s="2"/>
      <c r="H192" s="2"/>
      <c r="I192" s="3"/>
      <c r="J192" s="56" t="s">
        <v>204</v>
      </c>
      <c r="K192" s="64" t="s">
        <v>275</v>
      </c>
      <c r="L192" s="42" t="s">
        <v>152</v>
      </c>
      <c r="M192" s="44">
        <v>1.0</v>
      </c>
      <c r="N192" s="22" t="s">
        <v>417</v>
      </c>
      <c r="O192" s="2"/>
      <c r="P192" s="3"/>
      <c r="Q192" s="22" t="s">
        <v>418</v>
      </c>
      <c r="R192" s="2"/>
      <c r="S192" s="3"/>
    </row>
    <row r="193">
      <c r="A193" s="24" t="s">
        <v>284</v>
      </c>
      <c r="B193" s="2"/>
      <c r="C193" s="2"/>
      <c r="D193" s="3"/>
      <c r="E193" s="24" t="s">
        <v>285</v>
      </c>
      <c r="F193" s="2"/>
      <c r="G193" s="2"/>
      <c r="H193" s="2"/>
      <c r="I193" s="3"/>
      <c r="J193" s="56" t="s">
        <v>204</v>
      </c>
      <c r="K193" s="76" t="s">
        <v>275</v>
      </c>
      <c r="L193" s="42" t="s">
        <v>149</v>
      </c>
      <c r="M193" s="44">
        <v>0.75</v>
      </c>
      <c r="N193" s="22" t="s">
        <v>419</v>
      </c>
      <c r="O193" s="2"/>
      <c r="P193" s="3"/>
      <c r="Q193" s="24" t="s">
        <v>420</v>
      </c>
      <c r="R193" s="2"/>
      <c r="S193" s="3"/>
    </row>
    <row r="194">
      <c r="A194" s="24" t="s">
        <v>286</v>
      </c>
      <c r="B194" s="2"/>
      <c r="C194" s="2"/>
      <c r="D194" s="3"/>
      <c r="E194" s="22" t="s">
        <v>287</v>
      </c>
      <c r="F194" s="2"/>
      <c r="G194" s="2"/>
      <c r="H194" s="2"/>
      <c r="I194" s="3"/>
      <c r="J194" s="56" t="s">
        <v>204</v>
      </c>
      <c r="K194" s="64" t="s">
        <v>275</v>
      </c>
      <c r="L194" s="42" t="s">
        <v>152</v>
      </c>
      <c r="M194" s="44">
        <v>1.0</v>
      </c>
      <c r="N194" s="22" t="s">
        <v>421</v>
      </c>
      <c r="O194" s="2"/>
      <c r="P194" s="3"/>
      <c r="Q194" s="4"/>
      <c r="R194" s="2"/>
      <c r="S194" s="3"/>
    </row>
    <row r="195">
      <c r="A195" s="19" t="s">
        <v>288</v>
      </c>
      <c r="B195" s="8"/>
      <c r="C195" s="8"/>
      <c r="D195" s="9"/>
      <c r="E195" s="22" t="s">
        <v>289</v>
      </c>
      <c r="F195" s="2"/>
      <c r="G195" s="2"/>
      <c r="H195" s="2"/>
      <c r="I195" s="3"/>
      <c r="J195" s="56" t="s">
        <v>204</v>
      </c>
      <c r="K195" s="64" t="s">
        <v>275</v>
      </c>
      <c r="L195" s="42" t="s">
        <v>149</v>
      </c>
      <c r="M195" s="44">
        <v>0.5</v>
      </c>
      <c r="N195" s="22" t="s">
        <v>422</v>
      </c>
      <c r="O195" s="2"/>
      <c r="P195" s="3"/>
      <c r="Q195" s="24" t="s">
        <v>423</v>
      </c>
      <c r="R195" s="2"/>
      <c r="S195" s="3"/>
    </row>
    <row r="196">
      <c r="A196" s="11"/>
      <c r="D196" s="12"/>
      <c r="E196" s="22" t="s">
        <v>290</v>
      </c>
      <c r="F196" s="2"/>
      <c r="G196" s="2"/>
      <c r="H196" s="2"/>
      <c r="I196" s="3"/>
      <c r="J196" s="56" t="s">
        <v>204</v>
      </c>
      <c r="K196" s="64" t="s">
        <v>275</v>
      </c>
      <c r="L196" s="42" t="s">
        <v>149</v>
      </c>
      <c r="M196" s="44">
        <v>0.5</v>
      </c>
      <c r="N196" s="78" t="s">
        <v>424</v>
      </c>
      <c r="O196" s="2"/>
      <c r="P196" s="3"/>
      <c r="Q196" s="24" t="s">
        <v>425</v>
      </c>
      <c r="R196" s="2"/>
      <c r="S196" s="3"/>
    </row>
    <row r="197">
      <c r="A197" s="16"/>
      <c r="B197" s="17"/>
      <c r="C197" s="17"/>
      <c r="D197" s="18"/>
      <c r="E197" s="22" t="s">
        <v>293</v>
      </c>
      <c r="F197" s="2"/>
      <c r="G197" s="2"/>
      <c r="H197" s="2"/>
      <c r="I197" s="3"/>
      <c r="J197" s="56" t="s">
        <v>204</v>
      </c>
      <c r="K197" s="64" t="s">
        <v>275</v>
      </c>
      <c r="L197" s="42" t="s">
        <v>152</v>
      </c>
      <c r="M197" s="44">
        <v>1.0</v>
      </c>
      <c r="N197" s="22" t="s">
        <v>426</v>
      </c>
      <c r="O197" s="2"/>
      <c r="P197" s="3"/>
      <c r="Q197" s="24" t="s">
        <v>427</v>
      </c>
      <c r="R197" s="2"/>
      <c r="S197" s="3"/>
    </row>
    <row r="198">
      <c r="A198" s="37" t="s">
        <v>294</v>
      </c>
      <c r="B198" s="2"/>
      <c r="C198" s="2"/>
      <c r="D198" s="3"/>
      <c r="E198" s="38" t="s">
        <v>36</v>
      </c>
      <c r="F198" s="8"/>
      <c r="G198" s="8"/>
      <c r="H198" s="8"/>
      <c r="I198" s="9"/>
      <c r="J198" s="39" t="s">
        <v>37</v>
      </c>
      <c r="K198" s="39" t="s">
        <v>38</v>
      </c>
      <c r="L198" s="39" t="s">
        <v>39</v>
      </c>
      <c r="M198" s="39" t="s">
        <v>40</v>
      </c>
      <c r="N198" s="39" t="s">
        <v>41</v>
      </c>
      <c r="O198" s="8"/>
      <c r="P198" s="9"/>
      <c r="Q198" s="39" t="s">
        <v>42</v>
      </c>
      <c r="R198" s="8"/>
      <c r="S198" s="9"/>
    </row>
    <row r="199">
      <c r="A199" s="29" t="s">
        <v>43</v>
      </c>
      <c r="B199" s="2"/>
      <c r="C199" s="2"/>
      <c r="D199" s="3"/>
      <c r="E199" s="16"/>
      <c r="F199" s="17"/>
      <c r="G199" s="17"/>
      <c r="H199" s="17"/>
      <c r="I199" s="18"/>
      <c r="J199" s="48"/>
      <c r="K199" s="16"/>
      <c r="L199" s="39"/>
      <c r="M199" s="16"/>
      <c r="N199" s="16"/>
      <c r="O199" s="17"/>
      <c r="P199" s="18"/>
      <c r="Q199" s="16"/>
      <c r="R199" s="17"/>
      <c r="S199" s="18"/>
    </row>
    <row r="200">
      <c r="A200" s="19" t="s">
        <v>295</v>
      </c>
      <c r="B200" s="8"/>
      <c r="C200" s="8"/>
      <c r="D200" s="9"/>
      <c r="E200" s="22" t="s">
        <v>428</v>
      </c>
      <c r="F200" s="2"/>
      <c r="G200" s="2"/>
      <c r="H200" s="2"/>
      <c r="I200" s="3"/>
      <c r="J200" s="56" t="s">
        <v>204</v>
      </c>
      <c r="K200" s="64" t="s">
        <v>275</v>
      </c>
      <c r="L200" s="42" t="s">
        <v>152</v>
      </c>
      <c r="M200" s="44">
        <v>1.0</v>
      </c>
      <c r="N200" s="22" t="s">
        <v>429</v>
      </c>
      <c r="O200" s="2"/>
      <c r="P200" s="3"/>
      <c r="Q200" s="14" t="s">
        <v>430</v>
      </c>
      <c r="R200" s="2"/>
      <c r="S200" s="3"/>
    </row>
    <row r="201">
      <c r="A201" s="16"/>
      <c r="B201" s="17"/>
      <c r="C201" s="17"/>
      <c r="D201" s="18"/>
      <c r="E201" s="22" t="s">
        <v>297</v>
      </c>
      <c r="F201" s="2"/>
      <c r="G201" s="2"/>
      <c r="H201" s="2"/>
      <c r="I201" s="3"/>
      <c r="J201" s="56" t="s">
        <v>204</v>
      </c>
      <c r="K201" s="64" t="s">
        <v>275</v>
      </c>
      <c r="L201" s="42" t="s">
        <v>152</v>
      </c>
      <c r="M201" s="44">
        <v>1.0</v>
      </c>
      <c r="N201" s="77" t="s">
        <v>431</v>
      </c>
      <c r="O201" s="2"/>
      <c r="P201" s="3"/>
      <c r="Q201" s="14" t="s">
        <v>430</v>
      </c>
      <c r="R201" s="2"/>
      <c r="S201" s="3"/>
    </row>
    <row r="202">
      <c r="A202" s="37" t="s">
        <v>298</v>
      </c>
      <c r="B202" s="2"/>
      <c r="C202" s="2"/>
      <c r="D202" s="3"/>
      <c r="E202" s="38" t="s">
        <v>36</v>
      </c>
      <c r="F202" s="8"/>
      <c r="G202" s="8"/>
      <c r="H202" s="8"/>
      <c r="I202" s="9"/>
      <c r="J202" s="39" t="s">
        <v>37</v>
      </c>
      <c r="K202" s="39" t="s">
        <v>38</v>
      </c>
      <c r="L202" s="39" t="s">
        <v>39</v>
      </c>
      <c r="M202" s="39" t="s">
        <v>40</v>
      </c>
      <c r="N202" s="39" t="s">
        <v>41</v>
      </c>
      <c r="O202" s="8"/>
      <c r="P202" s="9"/>
      <c r="Q202" s="39" t="s">
        <v>42</v>
      </c>
      <c r="R202" s="8"/>
      <c r="S202" s="9"/>
    </row>
    <row r="203">
      <c r="A203" s="29" t="s">
        <v>43</v>
      </c>
      <c r="B203" s="2"/>
      <c r="C203" s="2"/>
      <c r="D203" s="3"/>
      <c r="E203" s="16"/>
      <c r="F203" s="17"/>
      <c r="G203" s="17"/>
      <c r="H203" s="17"/>
      <c r="I203" s="18"/>
      <c r="J203" s="48"/>
      <c r="K203" s="16"/>
      <c r="L203" s="39"/>
      <c r="M203" s="16"/>
      <c r="N203" s="16"/>
      <c r="O203" s="17"/>
      <c r="P203" s="18"/>
      <c r="Q203" s="16"/>
      <c r="R203" s="17"/>
      <c r="S203" s="18"/>
    </row>
    <row r="204">
      <c r="A204" s="67" t="s">
        <v>299</v>
      </c>
      <c r="B204" s="8"/>
      <c r="C204" s="8"/>
      <c r="D204" s="9"/>
      <c r="E204" s="24" t="s">
        <v>300</v>
      </c>
      <c r="F204" s="2"/>
      <c r="G204" s="2"/>
      <c r="H204" s="2"/>
      <c r="I204" s="3"/>
      <c r="J204" s="56" t="s">
        <v>204</v>
      </c>
      <c r="K204" s="64" t="s">
        <v>301</v>
      </c>
      <c r="L204" s="42" t="s">
        <v>152</v>
      </c>
      <c r="M204" s="44">
        <v>1.0</v>
      </c>
      <c r="N204" s="22" t="s">
        <v>432</v>
      </c>
      <c r="O204" s="2"/>
      <c r="P204" s="3"/>
      <c r="Q204" s="24" t="s">
        <v>433</v>
      </c>
      <c r="R204" s="2"/>
      <c r="S204" s="3"/>
    </row>
    <row r="205">
      <c r="A205" s="11"/>
      <c r="D205" s="12"/>
      <c r="E205" s="22" t="s">
        <v>302</v>
      </c>
      <c r="F205" s="2"/>
      <c r="G205" s="2"/>
      <c r="H205" s="2"/>
      <c r="I205" s="3"/>
      <c r="J205" s="56" t="s">
        <v>204</v>
      </c>
      <c r="K205" s="64" t="s">
        <v>301</v>
      </c>
      <c r="L205" s="42" t="s">
        <v>152</v>
      </c>
      <c r="M205" s="44">
        <v>1.0</v>
      </c>
      <c r="N205" s="22" t="s">
        <v>434</v>
      </c>
      <c r="O205" s="2"/>
      <c r="P205" s="3"/>
      <c r="Q205" s="79" t="s">
        <v>435</v>
      </c>
      <c r="R205" s="2"/>
      <c r="S205" s="3"/>
    </row>
    <row r="206">
      <c r="A206" s="11"/>
      <c r="D206" s="12"/>
      <c r="E206" s="22" t="s">
        <v>303</v>
      </c>
      <c r="F206" s="2"/>
      <c r="G206" s="2"/>
      <c r="H206" s="2"/>
      <c r="I206" s="3"/>
      <c r="J206" s="56" t="s">
        <v>204</v>
      </c>
      <c r="K206" s="64" t="s">
        <v>301</v>
      </c>
      <c r="L206" s="42" t="s">
        <v>152</v>
      </c>
      <c r="M206" s="44">
        <v>0.75</v>
      </c>
      <c r="N206" s="22" t="s">
        <v>436</v>
      </c>
      <c r="O206" s="2"/>
      <c r="P206" s="3"/>
      <c r="Q206" s="79" t="s">
        <v>437</v>
      </c>
      <c r="R206" s="2"/>
      <c r="S206" s="3"/>
    </row>
    <row r="207">
      <c r="A207" s="16"/>
      <c r="B207" s="17"/>
      <c r="C207" s="17"/>
      <c r="D207" s="18"/>
      <c r="E207" s="22" t="s">
        <v>304</v>
      </c>
      <c r="F207" s="2"/>
      <c r="G207" s="2"/>
      <c r="H207" s="2"/>
      <c r="I207" s="3"/>
      <c r="J207" s="56" t="s">
        <v>204</v>
      </c>
      <c r="K207" s="64" t="s">
        <v>301</v>
      </c>
      <c r="L207" s="42" t="s">
        <v>152</v>
      </c>
      <c r="M207" s="44">
        <v>1.0</v>
      </c>
      <c r="N207" s="22" t="s">
        <v>438</v>
      </c>
      <c r="O207" s="2"/>
      <c r="P207" s="3"/>
      <c r="Q207" s="22" t="s">
        <v>416</v>
      </c>
      <c r="R207" s="2"/>
      <c r="S207" s="3"/>
    </row>
    <row r="208">
      <c r="A208" s="32" t="s">
        <v>305</v>
      </c>
      <c r="B208" s="2"/>
      <c r="C208" s="2"/>
      <c r="D208" s="3"/>
      <c r="E208" s="34"/>
      <c r="F208" s="35"/>
      <c r="G208" s="35"/>
      <c r="H208" s="35"/>
      <c r="I208" s="35"/>
      <c r="J208" s="35"/>
      <c r="K208" s="35"/>
      <c r="L208" s="53"/>
      <c r="M208" s="35">
        <f>((SUM(M211:M232)/18)*100)</f>
        <v>0</v>
      </c>
      <c r="N208" s="35"/>
      <c r="O208" s="35"/>
      <c r="P208" s="35"/>
      <c r="Q208" s="35"/>
      <c r="R208" s="35"/>
      <c r="S208" s="36"/>
    </row>
    <row r="209">
      <c r="A209" s="37" t="s">
        <v>306</v>
      </c>
      <c r="B209" s="2"/>
      <c r="C209" s="2"/>
      <c r="D209" s="3"/>
      <c r="E209" s="38" t="s">
        <v>36</v>
      </c>
      <c r="F209" s="8"/>
      <c r="G209" s="8"/>
      <c r="H209" s="8"/>
      <c r="I209" s="9"/>
      <c r="J209" s="39" t="s">
        <v>37</v>
      </c>
      <c r="K209" s="39" t="s">
        <v>38</v>
      </c>
      <c r="L209" s="39" t="s">
        <v>39</v>
      </c>
      <c r="M209" s="39" t="s">
        <v>40</v>
      </c>
      <c r="N209" s="39" t="s">
        <v>41</v>
      </c>
      <c r="O209" s="8"/>
      <c r="P209" s="9"/>
      <c r="Q209" s="39" t="s">
        <v>42</v>
      </c>
      <c r="R209" s="8"/>
      <c r="S209" s="9"/>
    </row>
    <row r="210">
      <c r="A210" s="29" t="s">
        <v>43</v>
      </c>
      <c r="B210" s="2"/>
      <c r="C210" s="2"/>
      <c r="D210" s="3"/>
      <c r="E210" s="16"/>
      <c r="F210" s="17"/>
      <c r="G210" s="17"/>
      <c r="H210" s="17"/>
      <c r="I210" s="18"/>
      <c r="J210" s="48"/>
      <c r="K210" s="16"/>
      <c r="L210" s="39"/>
      <c r="M210" s="16"/>
      <c r="N210" s="16"/>
      <c r="O210" s="17"/>
      <c r="P210" s="18"/>
      <c r="Q210" s="16"/>
      <c r="R210" s="17"/>
      <c r="S210" s="18"/>
    </row>
    <row r="211">
      <c r="A211" s="19" t="s">
        <v>307</v>
      </c>
      <c r="B211" s="8"/>
      <c r="C211" s="8"/>
      <c r="D211" s="9"/>
      <c r="E211" s="22" t="s">
        <v>308</v>
      </c>
      <c r="F211" s="2"/>
      <c r="G211" s="2"/>
      <c r="H211" s="2"/>
      <c r="I211" s="3"/>
      <c r="J211" s="56" t="s">
        <v>235</v>
      </c>
      <c r="K211" s="57" t="s">
        <v>129</v>
      </c>
      <c r="L211" s="42"/>
      <c r="M211" s="44"/>
      <c r="N211" s="4"/>
      <c r="O211" s="2"/>
      <c r="P211" s="3"/>
      <c r="Q211" s="4"/>
      <c r="R211" s="2"/>
      <c r="S211" s="3"/>
    </row>
    <row r="212">
      <c r="A212" s="11"/>
      <c r="D212" s="12"/>
      <c r="E212" s="22" t="s">
        <v>309</v>
      </c>
      <c r="F212" s="2"/>
      <c r="G212" s="2"/>
      <c r="H212" s="2"/>
      <c r="I212" s="3"/>
      <c r="J212" s="56" t="s">
        <v>235</v>
      </c>
      <c r="K212" s="57" t="s">
        <v>129</v>
      </c>
      <c r="L212" s="42"/>
      <c r="M212" s="44"/>
      <c r="N212" s="4"/>
      <c r="O212" s="2"/>
      <c r="P212" s="3"/>
      <c r="Q212" s="4"/>
      <c r="R212" s="2"/>
      <c r="S212" s="3"/>
    </row>
    <row r="213">
      <c r="A213" s="16"/>
      <c r="B213" s="17"/>
      <c r="C213" s="17"/>
      <c r="D213" s="18"/>
      <c r="E213" s="22" t="s">
        <v>310</v>
      </c>
      <c r="F213" s="2"/>
      <c r="G213" s="2"/>
      <c r="H213" s="2"/>
      <c r="I213" s="3"/>
      <c r="J213" s="56" t="s">
        <v>235</v>
      </c>
      <c r="K213" s="57" t="s">
        <v>129</v>
      </c>
      <c r="L213" s="42"/>
      <c r="M213" s="44"/>
      <c r="N213" s="4"/>
      <c r="O213" s="2"/>
      <c r="P213" s="3"/>
      <c r="Q213" s="4"/>
      <c r="R213" s="2"/>
      <c r="S213" s="3"/>
    </row>
    <row r="214">
      <c r="A214" s="65" t="s">
        <v>311</v>
      </c>
      <c r="B214" s="8"/>
      <c r="C214" s="8"/>
      <c r="D214" s="9"/>
      <c r="E214" s="22" t="s">
        <v>312</v>
      </c>
      <c r="F214" s="2"/>
      <c r="G214" s="2"/>
      <c r="H214" s="2"/>
      <c r="I214" s="3"/>
      <c r="J214" s="56" t="s">
        <v>235</v>
      </c>
      <c r="K214" s="57" t="s">
        <v>129</v>
      </c>
      <c r="L214" s="42"/>
      <c r="M214" s="44"/>
      <c r="N214" s="4"/>
      <c r="O214" s="2"/>
      <c r="P214" s="3"/>
      <c r="Q214" s="4"/>
      <c r="R214" s="2"/>
      <c r="S214" s="3"/>
    </row>
    <row r="215">
      <c r="A215" s="16"/>
      <c r="B215" s="17"/>
      <c r="C215" s="17"/>
      <c r="D215" s="18"/>
      <c r="E215" s="22" t="s">
        <v>313</v>
      </c>
      <c r="F215" s="2"/>
      <c r="G215" s="2"/>
      <c r="H215" s="2"/>
      <c r="I215" s="3"/>
      <c r="J215" s="56" t="s">
        <v>235</v>
      </c>
      <c r="K215" s="57" t="s">
        <v>129</v>
      </c>
      <c r="L215" s="42"/>
      <c r="M215" s="44"/>
      <c r="N215" s="4"/>
      <c r="O215" s="2"/>
      <c r="P215" s="3"/>
      <c r="Q215" s="4"/>
      <c r="R215" s="2"/>
      <c r="S215" s="3"/>
    </row>
    <row r="216">
      <c r="A216" s="19" t="s">
        <v>314</v>
      </c>
      <c r="B216" s="8"/>
      <c r="C216" s="8"/>
      <c r="D216" s="9"/>
      <c r="E216" s="62" t="s">
        <v>315</v>
      </c>
      <c r="F216" s="17"/>
      <c r="G216" s="17"/>
      <c r="H216" s="17"/>
      <c r="I216" s="18"/>
      <c r="J216" s="56" t="s">
        <v>235</v>
      </c>
      <c r="K216" s="57" t="s">
        <v>129</v>
      </c>
      <c r="L216" s="42"/>
      <c r="M216" s="44"/>
      <c r="N216" s="4"/>
      <c r="O216" s="2"/>
      <c r="P216" s="3"/>
      <c r="Q216" s="4"/>
      <c r="R216" s="2"/>
      <c r="S216" s="3"/>
    </row>
    <row r="217">
      <c r="A217" s="11"/>
      <c r="D217" s="12"/>
      <c r="E217" s="22" t="s">
        <v>316</v>
      </c>
      <c r="F217" s="2"/>
      <c r="G217" s="2"/>
      <c r="H217" s="2"/>
      <c r="I217" s="3"/>
      <c r="J217" s="56" t="s">
        <v>235</v>
      </c>
      <c r="K217" s="57" t="s">
        <v>129</v>
      </c>
      <c r="L217" s="42"/>
      <c r="M217" s="44"/>
      <c r="N217" s="4"/>
      <c r="O217" s="2"/>
      <c r="P217" s="3"/>
      <c r="Q217" s="4"/>
      <c r="R217" s="2"/>
      <c r="S217" s="3"/>
    </row>
    <row r="218">
      <c r="A218" s="16"/>
      <c r="B218" s="17"/>
      <c r="C218" s="17"/>
      <c r="D218" s="18"/>
      <c r="E218" s="22" t="s">
        <v>317</v>
      </c>
      <c r="F218" s="2"/>
      <c r="G218" s="2"/>
      <c r="H218" s="2"/>
      <c r="I218" s="3"/>
      <c r="J218" s="56" t="s">
        <v>235</v>
      </c>
      <c r="K218" s="57" t="s">
        <v>129</v>
      </c>
      <c r="L218" s="42"/>
      <c r="M218" s="44"/>
      <c r="N218" s="4"/>
      <c r="O218" s="2"/>
      <c r="P218" s="3"/>
      <c r="Q218" s="4"/>
      <c r="R218" s="2"/>
      <c r="S218" s="3"/>
    </row>
    <row r="219">
      <c r="A219" s="37" t="s">
        <v>318</v>
      </c>
      <c r="B219" s="2"/>
      <c r="C219" s="2"/>
      <c r="D219" s="3"/>
      <c r="E219" s="38" t="s">
        <v>36</v>
      </c>
      <c r="F219" s="8"/>
      <c r="G219" s="8"/>
      <c r="H219" s="8"/>
      <c r="I219" s="9"/>
      <c r="J219" s="39" t="s">
        <v>37</v>
      </c>
      <c r="K219" s="39" t="s">
        <v>38</v>
      </c>
      <c r="L219" s="39" t="s">
        <v>39</v>
      </c>
      <c r="M219" s="39" t="s">
        <v>40</v>
      </c>
      <c r="N219" s="39" t="s">
        <v>41</v>
      </c>
      <c r="O219" s="8"/>
      <c r="P219" s="9"/>
      <c r="Q219" s="39" t="s">
        <v>42</v>
      </c>
      <c r="R219" s="8"/>
      <c r="S219" s="9"/>
    </row>
    <row r="220">
      <c r="A220" s="29" t="s">
        <v>43</v>
      </c>
      <c r="B220" s="2"/>
      <c r="C220" s="2"/>
      <c r="D220" s="3"/>
      <c r="E220" s="16"/>
      <c r="F220" s="17"/>
      <c r="G220" s="17"/>
      <c r="H220" s="17"/>
      <c r="I220" s="18"/>
      <c r="J220" s="48"/>
      <c r="K220" s="16"/>
      <c r="L220" s="39"/>
      <c r="M220" s="16"/>
      <c r="N220" s="16"/>
      <c r="O220" s="17"/>
      <c r="P220" s="18"/>
      <c r="Q220" s="16"/>
      <c r="R220" s="17"/>
      <c r="S220" s="18"/>
    </row>
    <row r="221">
      <c r="A221" s="19" t="s">
        <v>319</v>
      </c>
      <c r="B221" s="8"/>
      <c r="C221" s="8"/>
      <c r="D221" s="9"/>
      <c r="E221" s="22" t="s">
        <v>320</v>
      </c>
      <c r="F221" s="2"/>
      <c r="G221" s="2"/>
      <c r="H221" s="2"/>
      <c r="I221" s="3"/>
      <c r="J221" s="56" t="s">
        <v>235</v>
      </c>
      <c r="K221" s="63" t="s">
        <v>188</v>
      </c>
      <c r="L221" s="42"/>
      <c r="M221" s="44"/>
      <c r="N221" s="4"/>
      <c r="O221" s="2"/>
      <c r="P221" s="3"/>
      <c r="Q221" s="4"/>
      <c r="R221" s="2"/>
      <c r="S221" s="3"/>
    </row>
    <row r="222">
      <c r="A222" s="11"/>
      <c r="D222" s="12"/>
      <c r="E222" s="22" t="s">
        <v>321</v>
      </c>
      <c r="F222" s="2"/>
      <c r="G222" s="2"/>
      <c r="H222" s="2"/>
      <c r="I222" s="3"/>
      <c r="J222" s="56" t="s">
        <v>235</v>
      </c>
      <c r="K222" s="63" t="s">
        <v>188</v>
      </c>
      <c r="L222" s="42"/>
      <c r="M222" s="44"/>
      <c r="N222" s="4"/>
      <c r="O222" s="2"/>
      <c r="P222" s="3"/>
      <c r="Q222" s="4"/>
      <c r="R222" s="2"/>
      <c r="S222" s="3"/>
    </row>
    <row r="223">
      <c r="A223" s="11"/>
      <c r="D223" s="12"/>
      <c r="E223" s="22" t="s">
        <v>322</v>
      </c>
      <c r="F223" s="2"/>
      <c r="G223" s="2"/>
      <c r="H223" s="2"/>
      <c r="I223" s="3"/>
      <c r="J223" s="56" t="s">
        <v>235</v>
      </c>
      <c r="K223" s="63" t="s">
        <v>188</v>
      </c>
      <c r="L223" s="42"/>
      <c r="M223" s="44"/>
      <c r="N223" s="4"/>
      <c r="O223" s="2"/>
      <c r="P223" s="3"/>
      <c r="Q223" s="4"/>
      <c r="R223" s="2"/>
      <c r="S223" s="3"/>
    </row>
    <row r="224">
      <c r="A224" s="11"/>
      <c r="D224" s="12"/>
      <c r="E224" s="22" t="s">
        <v>323</v>
      </c>
      <c r="F224" s="2"/>
      <c r="G224" s="2"/>
      <c r="H224" s="2"/>
      <c r="I224" s="3"/>
      <c r="J224" s="56" t="s">
        <v>235</v>
      </c>
      <c r="K224" s="63" t="s">
        <v>188</v>
      </c>
      <c r="L224" s="42"/>
      <c r="M224" s="44"/>
      <c r="N224" s="4"/>
      <c r="O224" s="2"/>
      <c r="P224" s="3"/>
      <c r="Q224" s="4"/>
      <c r="R224" s="2"/>
      <c r="S224" s="3"/>
    </row>
    <row r="225">
      <c r="A225" s="11"/>
      <c r="D225" s="12"/>
      <c r="E225" s="22" t="s">
        <v>324</v>
      </c>
      <c r="F225" s="2"/>
      <c r="G225" s="2"/>
      <c r="H225" s="2"/>
      <c r="I225" s="3"/>
      <c r="J225" s="56" t="s">
        <v>235</v>
      </c>
      <c r="K225" s="63" t="s">
        <v>188</v>
      </c>
      <c r="L225" s="42"/>
      <c r="M225" s="44"/>
      <c r="N225" s="4"/>
      <c r="O225" s="2"/>
      <c r="P225" s="3"/>
      <c r="Q225" s="4"/>
      <c r="R225" s="2"/>
      <c r="S225" s="3"/>
    </row>
    <row r="226">
      <c r="A226" s="16"/>
      <c r="B226" s="17"/>
      <c r="C226" s="17"/>
      <c r="D226" s="18"/>
      <c r="E226" s="22" t="s">
        <v>325</v>
      </c>
      <c r="F226" s="2"/>
      <c r="G226" s="2"/>
      <c r="H226" s="2"/>
      <c r="I226" s="3"/>
      <c r="J226" s="56" t="s">
        <v>235</v>
      </c>
      <c r="K226" s="63" t="s">
        <v>188</v>
      </c>
      <c r="L226" s="42"/>
      <c r="M226" s="44"/>
      <c r="N226" s="4"/>
      <c r="O226" s="2"/>
      <c r="P226" s="3"/>
      <c r="Q226" s="4"/>
      <c r="R226" s="2"/>
      <c r="S226" s="3"/>
    </row>
    <row r="227">
      <c r="A227" s="37" t="s">
        <v>326</v>
      </c>
      <c r="B227" s="2"/>
      <c r="C227" s="2"/>
      <c r="D227" s="3"/>
      <c r="E227" s="38" t="s">
        <v>36</v>
      </c>
      <c r="F227" s="8"/>
      <c r="G227" s="8"/>
      <c r="H227" s="8"/>
      <c r="I227" s="9"/>
      <c r="J227" s="39" t="s">
        <v>37</v>
      </c>
      <c r="K227" s="39" t="s">
        <v>38</v>
      </c>
      <c r="L227" s="39" t="s">
        <v>39</v>
      </c>
      <c r="M227" s="39" t="s">
        <v>40</v>
      </c>
      <c r="N227" s="39" t="s">
        <v>41</v>
      </c>
      <c r="O227" s="8"/>
      <c r="P227" s="9"/>
      <c r="Q227" s="39" t="s">
        <v>42</v>
      </c>
      <c r="R227" s="8"/>
      <c r="S227" s="9"/>
    </row>
    <row r="228">
      <c r="A228" s="29" t="s">
        <v>43</v>
      </c>
      <c r="B228" s="2"/>
      <c r="C228" s="2"/>
      <c r="D228" s="3"/>
      <c r="E228" s="16"/>
      <c r="F228" s="17"/>
      <c r="G228" s="17"/>
      <c r="H228" s="17"/>
      <c r="I228" s="18"/>
      <c r="J228" s="48"/>
      <c r="K228" s="16"/>
      <c r="L228" s="39"/>
      <c r="M228" s="16"/>
      <c r="N228" s="16"/>
      <c r="O228" s="17"/>
      <c r="P228" s="18"/>
      <c r="Q228" s="16"/>
      <c r="R228" s="17"/>
      <c r="S228" s="18"/>
    </row>
    <row r="229">
      <c r="A229" s="67" t="s">
        <v>327</v>
      </c>
      <c r="B229" s="8"/>
      <c r="C229" s="8"/>
      <c r="D229" s="9"/>
      <c r="E229" s="22" t="s">
        <v>328</v>
      </c>
      <c r="F229" s="2"/>
      <c r="G229" s="2"/>
      <c r="H229" s="2"/>
      <c r="I229" s="3"/>
      <c r="J229" s="56" t="s">
        <v>235</v>
      </c>
      <c r="K229" s="57" t="s">
        <v>129</v>
      </c>
      <c r="L229" s="42"/>
      <c r="M229" s="44"/>
      <c r="N229" s="4"/>
      <c r="O229" s="2"/>
      <c r="P229" s="3"/>
      <c r="Q229" s="4"/>
      <c r="R229" s="2"/>
      <c r="S229" s="3"/>
    </row>
    <row r="230">
      <c r="A230" s="11"/>
      <c r="D230" s="12"/>
      <c r="E230" s="22" t="s">
        <v>329</v>
      </c>
      <c r="F230" s="2"/>
      <c r="G230" s="2"/>
      <c r="H230" s="2"/>
      <c r="I230" s="3"/>
      <c r="J230" s="56" t="s">
        <v>235</v>
      </c>
      <c r="K230" s="57" t="s">
        <v>129</v>
      </c>
      <c r="L230" s="42"/>
      <c r="M230" s="44"/>
      <c r="N230" s="4"/>
      <c r="O230" s="2"/>
      <c r="P230" s="3"/>
      <c r="Q230" s="4"/>
      <c r="R230" s="2"/>
      <c r="S230" s="3"/>
    </row>
    <row r="231">
      <c r="A231" s="11"/>
      <c r="D231" s="12"/>
      <c r="E231" s="22" t="s">
        <v>330</v>
      </c>
      <c r="F231" s="2"/>
      <c r="G231" s="2"/>
      <c r="H231" s="2"/>
      <c r="I231" s="3"/>
      <c r="J231" s="56" t="s">
        <v>235</v>
      </c>
      <c r="K231" s="57" t="s">
        <v>129</v>
      </c>
      <c r="L231" s="42"/>
      <c r="M231" s="44"/>
      <c r="N231" s="4"/>
      <c r="O231" s="2"/>
      <c r="P231" s="3"/>
      <c r="Q231" s="4"/>
      <c r="R231" s="2"/>
      <c r="S231" s="3"/>
    </row>
    <row r="232">
      <c r="A232" s="16"/>
      <c r="B232" s="17"/>
      <c r="C232" s="17"/>
      <c r="D232" s="18"/>
      <c r="E232" s="22" t="s">
        <v>331</v>
      </c>
      <c r="F232" s="2"/>
      <c r="G232" s="2"/>
      <c r="H232" s="2"/>
      <c r="I232" s="3"/>
      <c r="J232" s="56" t="s">
        <v>235</v>
      </c>
      <c r="K232" s="57" t="s">
        <v>129</v>
      </c>
      <c r="L232" s="42"/>
      <c r="M232" s="44"/>
      <c r="N232" s="4"/>
      <c r="O232" s="2"/>
      <c r="P232" s="3"/>
      <c r="Q232" s="4"/>
      <c r="R232" s="2"/>
      <c r="S232" s="3"/>
    </row>
    <row r="233">
      <c r="A233" s="32" t="s">
        <v>332</v>
      </c>
      <c r="B233" s="2"/>
      <c r="C233" s="2"/>
      <c r="D233" s="3"/>
      <c r="E233" s="34"/>
      <c r="F233" s="35"/>
      <c r="G233" s="35"/>
      <c r="H233" s="35"/>
      <c r="I233" s="35"/>
      <c r="J233" s="35"/>
      <c r="K233" s="35"/>
      <c r="L233" s="53"/>
      <c r="M233" s="35">
        <f>((SUM(M236:M246)/7)*100)</f>
        <v>0</v>
      </c>
      <c r="N233" s="35"/>
      <c r="O233" s="35"/>
      <c r="P233" s="35"/>
      <c r="Q233" s="35"/>
      <c r="R233" s="35"/>
      <c r="S233" s="36"/>
    </row>
    <row r="234">
      <c r="A234" s="37" t="s">
        <v>333</v>
      </c>
      <c r="B234" s="2"/>
      <c r="C234" s="2"/>
      <c r="D234" s="3"/>
      <c r="E234" s="38" t="s">
        <v>36</v>
      </c>
      <c r="F234" s="8"/>
      <c r="G234" s="8"/>
      <c r="H234" s="8"/>
      <c r="I234" s="9"/>
      <c r="J234" s="39" t="s">
        <v>37</v>
      </c>
      <c r="K234" s="39" t="s">
        <v>38</v>
      </c>
      <c r="L234" s="39" t="s">
        <v>39</v>
      </c>
      <c r="M234" s="39" t="s">
        <v>40</v>
      </c>
      <c r="N234" s="39" t="s">
        <v>41</v>
      </c>
      <c r="O234" s="8"/>
      <c r="P234" s="9"/>
      <c r="Q234" s="39" t="s">
        <v>42</v>
      </c>
      <c r="R234" s="8"/>
      <c r="S234" s="9"/>
    </row>
    <row r="235">
      <c r="A235" s="29" t="s">
        <v>43</v>
      </c>
      <c r="B235" s="2"/>
      <c r="C235" s="2"/>
      <c r="D235" s="3"/>
      <c r="E235" s="16"/>
      <c r="F235" s="17"/>
      <c r="G235" s="17"/>
      <c r="H235" s="17"/>
      <c r="I235" s="18"/>
      <c r="J235" s="48"/>
      <c r="K235" s="16"/>
      <c r="L235" s="39"/>
      <c r="M235" s="16"/>
      <c r="N235" s="16"/>
      <c r="O235" s="17"/>
      <c r="P235" s="18"/>
      <c r="Q235" s="16"/>
      <c r="R235" s="17"/>
      <c r="S235" s="18"/>
    </row>
    <row r="236">
      <c r="A236" s="19" t="s">
        <v>334</v>
      </c>
      <c r="B236" s="8"/>
      <c r="C236" s="8"/>
      <c r="D236" s="9"/>
      <c r="E236" s="24" t="s">
        <v>335</v>
      </c>
      <c r="F236" s="2"/>
      <c r="G236" s="2"/>
      <c r="H236" s="2"/>
      <c r="I236" s="3"/>
      <c r="J236" s="56" t="s">
        <v>258</v>
      </c>
      <c r="K236" s="68" t="s">
        <v>129</v>
      </c>
      <c r="L236" s="42"/>
      <c r="M236" s="44"/>
      <c r="N236" s="4"/>
      <c r="O236" s="2"/>
      <c r="P236" s="3"/>
      <c r="Q236" s="4"/>
      <c r="R236" s="2"/>
      <c r="S236" s="3"/>
    </row>
    <row r="237">
      <c r="A237" s="16"/>
      <c r="B237" s="17"/>
      <c r="C237" s="17"/>
      <c r="D237" s="18"/>
      <c r="E237" s="22" t="s">
        <v>336</v>
      </c>
      <c r="F237" s="2"/>
      <c r="G237" s="2"/>
      <c r="H237" s="2"/>
      <c r="I237" s="3"/>
      <c r="J237" s="56" t="s">
        <v>258</v>
      </c>
      <c r="K237" s="68" t="s">
        <v>129</v>
      </c>
      <c r="L237" s="42"/>
      <c r="M237" s="44"/>
      <c r="N237" s="4"/>
      <c r="O237" s="2"/>
      <c r="P237" s="3"/>
      <c r="Q237" s="4"/>
      <c r="R237" s="2"/>
      <c r="S237" s="3"/>
    </row>
    <row r="238">
      <c r="A238" s="37" t="s">
        <v>337</v>
      </c>
      <c r="B238" s="2"/>
      <c r="C238" s="2"/>
      <c r="D238" s="3"/>
      <c r="E238" s="38" t="s">
        <v>36</v>
      </c>
      <c r="F238" s="8"/>
      <c r="G238" s="8"/>
      <c r="H238" s="8"/>
      <c r="I238" s="9"/>
      <c r="J238" s="39" t="s">
        <v>37</v>
      </c>
      <c r="K238" s="39" t="s">
        <v>38</v>
      </c>
      <c r="L238" s="39" t="s">
        <v>39</v>
      </c>
      <c r="M238" s="39" t="s">
        <v>40</v>
      </c>
      <c r="N238" s="39" t="s">
        <v>41</v>
      </c>
      <c r="O238" s="8"/>
      <c r="P238" s="9"/>
      <c r="Q238" s="39" t="s">
        <v>42</v>
      </c>
      <c r="R238" s="8"/>
      <c r="S238" s="9"/>
    </row>
    <row r="239">
      <c r="A239" s="29" t="s">
        <v>43</v>
      </c>
      <c r="B239" s="2"/>
      <c r="C239" s="2"/>
      <c r="D239" s="3"/>
      <c r="E239" s="16"/>
      <c r="F239" s="17"/>
      <c r="G239" s="17"/>
      <c r="H239" s="17"/>
      <c r="I239" s="18"/>
      <c r="J239" s="48"/>
      <c r="K239" s="16"/>
      <c r="L239" s="39"/>
      <c r="M239" s="16"/>
      <c r="N239" s="16"/>
      <c r="O239" s="17"/>
      <c r="P239" s="18"/>
      <c r="Q239" s="16"/>
      <c r="R239" s="17"/>
      <c r="S239" s="18"/>
    </row>
    <row r="240">
      <c r="A240" s="19" t="s">
        <v>338</v>
      </c>
      <c r="B240" s="8"/>
      <c r="C240" s="8"/>
      <c r="D240" s="9"/>
      <c r="E240" s="22" t="s">
        <v>339</v>
      </c>
      <c r="F240" s="2"/>
      <c r="G240" s="2"/>
      <c r="H240" s="2"/>
      <c r="I240" s="3"/>
      <c r="J240" s="56" t="s">
        <v>258</v>
      </c>
      <c r="K240" s="68" t="s">
        <v>129</v>
      </c>
      <c r="L240" s="42"/>
      <c r="M240" s="44"/>
      <c r="N240" s="4"/>
      <c r="O240" s="2"/>
      <c r="P240" s="3"/>
      <c r="Q240" s="4"/>
      <c r="R240" s="2"/>
      <c r="S240" s="3"/>
    </row>
    <row r="241">
      <c r="A241" s="11"/>
      <c r="D241" s="12"/>
      <c r="E241" s="22" t="s">
        <v>340</v>
      </c>
      <c r="F241" s="2"/>
      <c r="G241" s="2"/>
      <c r="H241" s="2"/>
      <c r="I241" s="3"/>
      <c r="J241" s="56" t="s">
        <v>258</v>
      </c>
      <c r="K241" s="68" t="s">
        <v>129</v>
      </c>
      <c r="L241" s="42"/>
      <c r="M241" s="44"/>
      <c r="N241" s="4"/>
      <c r="O241" s="2"/>
      <c r="P241" s="3"/>
      <c r="Q241" s="4"/>
      <c r="R241" s="2"/>
      <c r="S241" s="3"/>
    </row>
    <row r="242">
      <c r="A242" s="11"/>
      <c r="D242" s="12"/>
      <c r="E242" s="22" t="s">
        <v>341</v>
      </c>
      <c r="F242" s="2"/>
      <c r="G242" s="2"/>
      <c r="H242" s="2"/>
      <c r="I242" s="3"/>
      <c r="J242" s="56" t="s">
        <v>258</v>
      </c>
      <c r="K242" s="68" t="s">
        <v>129</v>
      </c>
      <c r="L242" s="42"/>
      <c r="M242" s="44"/>
      <c r="N242" s="4"/>
      <c r="O242" s="2"/>
      <c r="P242" s="3"/>
      <c r="Q242" s="4"/>
      <c r="R242" s="2"/>
      <c r="S242" s="3"/>
    </row>
    <row r="243">
      <c r="A243" s="16"/>
      <c r="B243" s="17"/>
      <c r="C243" s="17"/>
      <c r="D243" s="18"/>
      <c r="E243" s="22" t="s">
        <v>342</v>
      </c>
      <c r="F243" s="2"/>
      <c r="G243" s="2"/>
      <c r="H243" s="2"/>
      <c r="I243" s="3"/>
      <c r="J243" s="56" t="s">
        <v>258</v>
      </c>
      <c r="K243" s="68" t="s">
        <v>129</v>
      </c>
      <c r="L243" s="42"/>
      <c r="M243" s="44"/>
      <c r="N243" s="4"/>
      <c r="O243" s="2"/>
      <c r="P243" s="3"/>
      <c r="Q243" s="4"/>
      <c r="R243" s="2"/>
      <c r="S243" s="3"/>
    </row>
    <row r="244">
      <c r="A244" s="37" t="s">
        <v>343</v>
      </c>
      <c r="B244" s="2"/>
      <c r="C244" s="2"/>
      <c r="D244" s="3"/>
      <c r="E244" s="38" t="s">
        <v>36</v>
      </c>
      <c r="F244" s="8"/>
      <c r="G244" s="8"/>
      <c r="H244" s="8"/>
      <c r="I244" s="9"/>
      <c r="J244" s="39" t="s">
        <v>37</v>
      </c>
      <c r="K244" s="39" t="s">
        <v>38</v>
      </c>
      <c r="L244" s="39" t="s">
        <v>39</v>
      </c>
      <c r="M244" s="39" t="s">
        <v>40</v>
      </c>
      <c r="N244" s="39" t="s">
        <v>41</v>
      </c>
      <c r="O244" s="8"/>
      <c r="P244" s="9"/>
      <c r="Q244" s="39" t="s">
        <v>42</v>
      </c>
      <c r="R244" s="8"/>
      <c r="S244" s="9"/>
    </row>
    <row r="245">
      <c r="A245" s="29" t="s">
        <v>43</v>
      </c>
      <c r="B245" s="2"/>
      <c r="C245" s="2"/>
      <c r="D245" s="3"/>
      <c r="E245" s="16"/>
      <c r="F245" s="17"/>
      <c r="G245" s="17"/>
      <c r="H245" s="17"/>
      <c r="I245" s="18"/>
      <c r="J245" s="48"/>
      <c r="K245" s="16"/>
      <c r="L245" s="39"/>
      <c r="M245" s="16"/>
      <c r="N245" s="16"/>
      <c r="O245" s="17"/>
      <c r="P245" s="18"/>
      <c r="Q245" s="16"/>
      <c r="R245" s="17"/>
      <c r="S245" s="18"/>
    </row>
    <row r="246">
      <c r="A246" s="22" t="s">
        <v>344</v>
      </c>
      <c r="B246" s="2"/>
      <c r="C246" s="2"/>
      <c r="D246" s="3"/>
      <c r="E246" s="22" t="s">
        <v>345</v>
      </c>
      <c r="F246" s="2"/>
      <c r="G246" s="2"/>
      <c r="H246" s="2"/>
      <c r="I246" s="3"/>
      <c r="J246" s="56" t="s">
        <v>258</v>
      </c>
      <c r="K246" s="68" t="s">
        <v>129</v>
      </c>
      <c r="L246" s="56"/>
      <c r="M246" s="69"/>
      <c r="N246" s="4"/>
      <c r="O246" s="2"/>
      <c r="P246" s="3"/>
      <c r="Q246" s="4"/>
      <c r="R246" s="2"/>
      <c r="S246" s="3"/>
    </row>
    <row r="247">
      <c r="E247" s="70"/>
      <c r="F247" s="70"/>
      <c r="G247" s="70"/>
      <c r="H247" s="70"/>
      <c r="I247" s="70"/>
      <c r="K247" s="71"/>
    </row>
    <row r="248" ht="16.5" customHeight="1">
      <c r="A248" s="72" t="s">
        <v>37</v>
      </c>
      <c r="E248" s="73" t="s">
        <v>346</v>
      </c>
      <c r="F248" s="70"/>
      <c r="G248" s="70"/>
      <c r="H248" s="70"/>
      <c r="I248" s="70"/>
      <c r="K248" s="71"/>
    </row>
    <row r="249">
      <c r="A249" s="72" t="s">
        <v>347</v>
      </c>
      <c r="E249" s="70">
        <f>(SUM(M5+M46+M91+M73))/4</f>
        <v>6.25</v>
      </c>
      <c r="F249" s="70"/>
      <c r="G249" s="70"/>
      <c r="H249" s="70"/>
      <c r="I249" s="70"/>
    </row>
    <row r="250">
      <c r="A250" s="72" t="s">
        <v>204</v>
      </c>
      <c r="E250" s="70">
        <f>M131</f>
        <v>45.23809524</v>
      </c>
      <c r="F250" s="70"/>
      <c r="G250" s="70"/>
      <c r="H250" s="70"/>
      <c r="I250" s="70"/>
    </row>
    <row r="251">
      <c r="A251" s="72" t="s">
        <v>348</v>
      </c>
      <c r="E251" s="70">
        <f>M208</f>
        <v>0</v>
      </c>
      <c r="F251" s="70"/>
      <c r="G251" s="70"/>
      <c r="H251" s="70"/>
      <c r="I251" s="70"/>
    </row>
    <row r="252">
      <c r="A252" s="72" t="s">
        <v>258</v>
      </c>
      <c r="E252" s="70">
        <f>M233</f>
        <v>0</v>
      </c>
      <c r="F252" s="70"/>
      <c r="G252" s="70"/>
      <c r="H252" s="70"/>
      <c r="I252" s="70"/>
    </row>
    <row r="253">
      <c r="E253" s="70"/>
      <c r="F253" s="70"/>
      <c r="G253" s="70"/>
      <c r="H253" s="70"/>
      <c r="I253" s="70"/>
    </row>
    <row r="254">
      <c r="E254" s="70"/>
      <c r="F254" s="70"/>
      <c r="G254" s="70"/>
      <c r="H254" s="70"/>
      <c r="I254" s="70"/>
    </row>
    <row r="255">
      <c r="E255" s="70"/>
      <c r="F255" s="70"/>
      <c r="G255" s="70"/>
      <c r="H255" s="70"/>
      <c r="I255" s="70"/>
    </row>
    <row r="256">
      <c r="E256" s="70"/>
      <c r="F256" s="70"/>
      <c r="G256" s="70"/>
      <c r="H256" s="70"/>
      <c r="I256" s="70"/>
    </row>
    <row r="257">
      <c r="E257" s="70"/>
      <c r="F257" s="70"/>
      <c r="G257" s="70"/>
      <c r="H257" s="70"/>
      <c r="I257" s="70"/>
    </row>
    <row r="258">
      <c r="E258" s="70"/>
      <c r="F258" s="70"/>
      <c r="G258" s="70"/>
      <c r="H258" s="70"/>
      <c r="I258" s="70"/>
    </row>
    <row r="259">
      <c r="E259" s="70"/>
      <c r="F259" s="70"/>
      <c r="G259" s="70"/>
      <c r="H259" s="70"/>
      <c r="I259" s="70"/>
    </row>
    <row r="260">
      <c r="E260" s="70"/>
      <c r="F260" s="70"/>
      <c r="G260" s="70"/>
      <c r="H260" s="70"/>
      <c r="I260" s="70"/>
    </row>
    <row r="261">
      <c r="E261" s="70"/>
      <c r="F261" s="70"/>
      <c r="G261" s="70"/>
      <c r="H261" s="70"/>
      <c r="I261" s="70"/>
    </row>
    <row r="262">
      <c r="E262" s="70"/>
      <c r="F262" s="70"/>
      <c r="G262" s="70"/>
      <c r="H262" s="70"/>
      <c r="I262" s="70"/>
    </row>
    <row r="263">
      <c r="E263" s="70"/>
      <c r="F263" s="70"/>
      <c r="G263" s="70"/>
      <c r="H263" s="70"/>
      <c r="I263" s="70"/>
    </row>
    <row r="264">
      <c r="E264" s="70"/>
      <c r="F264" s="70"/>
      <c r="G264" s="70"/>
      <c r="H264" s="70"/>
      <c r="I264" s="70"/>
    </row>
    <row r="265">
      <c r="E265" s="70"/>
      <c r="F265" s="70"/>
      <c r="G265" s="70"/>
      <c r="H265" s="70"/>
      <c r="I265" s="70"/>
    </row>
    <row r="266">
      <c r="E266" s="70"/>
      <c r="F266" s="70"/>
      <c r="G266" s="70"/>
      <c r="H266" s="70"/>
      <c r="I266" s="70"/>
    </row>
    <row r="267">
      <c r="E267" s="70"/>
      <c r="F267" s="70"/>
      <c r="G267" s="70"/>
      <c r="H267" s="70"/>
      <c r="I267" s="70"/>
    </row>
    <row r="268">
      <c r="E268" s="70"/>
      <c r="F268" s="70"/>
      <c r="G268" s="70"/>
      <c r="H268" s="70"/>
      <c r="I268" s="70"/>
    </row>
    <row r="269">
      <c r="E269" s="70"/>
      <c r="F269" s="70"/>
      <c r="G269" s="70"/>
      <c r="H269" s="70"/>
      <c r="I269" s="70"/>
    </row>
    <row r="270">
      <c r="E270" s="70"/>
      <c r="F270" s="70"/>
      <c r="G270" s="70"/>
      <c r="H270" s="70"/>
      <c r="I270" s="70"/>
    </row>
    <row r="271">
      <c r="E271" s="70"/>
      <c r="F271" s="70"/>
      <c r="G271" s="70"/>
      <c r="H271" s="70"/>
      <c r="I271" s="70"/>
    </row>
    <row r="272">
      <c r="E272" s="70"/>
      <c r="F272" s="70"/>
      <c r="G272" s="70"/>
      <c r="H272" s="70"/>
      <c r="I272" s="70"/>
    </row>
    <row r="273">
      <c r="E273" s="70"/>
      <c r="F273" s="70"/>
      <c r="G273" s="70"/>
      <c r="H273" s="70"/>
      <c r="I273" s="70"/>
    </row>
    <row r="274">
      <c r="E274" s="70"/>
      <c r="F274" s="70"/>
      <c r="G274" s="70"/>
      <c r="H274" s="70"/>
      <c r="I274" s="70"/>
    </row>
    <row r="275">
      <c r="E275" s="70"/>
      <c r="F275" s="70"/>
      <c r="G275" s="70"/>
      <c r="H275" s="70"/>
      <c r="I275" s="70"/>
    </row>
    <row r="276">
      <c r="E276" s="70"/>
      <c r="F276" s="70"/>
      <c r="G276" s="70"/>
      <c r="H276" s="70"/>
      <c r="I276" s="70"/>
    </row>
    <row r="277">
      <c r="E277" s="70"/>
      <c r="F277" s="70"/>
      <c r="G277" s="70"/>
      <c r="H277" s="70"/>
      <c r="I277" s="70"/>
    </row>
    <row r="278">
      <c r="E278" s="70"/>
      <c r="F278" s="70"/>
      <c r="G278" s="70"/>
      <c r="H278" s="70"/>
      <c r="I278" s="70"/>
    </row>
    <row r="279">
      <c r="E279" s="70"/>
      <c r="F279" s="70"/>
      <c r="G279" s="70"/>
      <c r="H279" s="70"/>
      <c r="I279" s="70"/>
    </row>
    <row r="280">
      <c r="E280" s="70"/>
      <c r="F280" s="70"/>
      <c r="G280" s="70"/>
      <c r="H280" s="70"/>
      <c r="I280" s="70"/>
    </row>
    <row r="281">
      <c r="E281" s="70"/>
      <c r="F281" s="70"/>
      <c r="G281" s="70"/>
      <c r="H281" s="70"/>
      <c r="I281" s="70"/>
    </row>
    <row r="282">
      <c r="E282" s="70"/>
      <c r="F282" s="70"/>
      <c r="G282" s="70"/>
      <c r="H282" s="70"/>
      <c r="I282" s="70"/>
    </row>
    <row r="283">
      <c r="E283" s="70"/>
      <c r="F283" s="70"/>
      <c r="G283" s="70"/>
      <c r="H283" s="70"/>
      <c r="I283" s="70"/>
    </row>
    <row r="284">
      <c r="E284" s="70"/>
      <c r="F284" s="70"/>
      <c r="G284" s="70"/>
      <c r="H284" s="70"/>
      <c r="I284" s="70"/>
    </row>
    <row r="285">
      <c r="E285" s="70"/>
      <c r="F285" s="70"/>
      <c r="G285" s="70"/>
      <c r="H285" s="70"/>
      <c r="I285" s="70"/>
    </row>
    <row r="286">
      <c r="E286" s="70"/>
      <c r="F286" s="70"/>
      <c r="G286" s="70"/>
      <c r="H286" s="70"/>
      <c r="I286" s="70"/>
    </row>
    <row r="287">
      <c r="E287" s="70"/>
      <c r="F287" s="70"/>
      <c r="G287" s="70"/>
      <c r="H287" s="70"/>
      <c r="I287" s="70"/>
    </row>
    <row r="288">
      <c r="E288" s="70"/>
      <c r="F288" s="70"/>
      <c r="G288" s="70"/>
      <c r="H288" s="70"/>
      <c r="I288" s="70"/>
    </row>
    <row r="289">
      <c r="E289" s="70"/>
      <c r="F289" s="70"/>
      <c r="G289" s="70"/>
      <c r="H289" s="70"/>
      <c r="I289" s="70"/>
    </row>
    <row r="290">
      <c r="E290" s="70"/>
      <c r="F290" s="70"/>
      <c r="G290" s="70"/>
      <c r="H290" s="70"/>
      <c r="I290" s="70"/>
    </row>
    <row r="291">
      <c r="E291" s="70"/>
      <c r="F291" s="70"/>
      <c r="G291" s="70"/>
      <c r="H291" s="70"/>
      <c r="I291" s="70"/>
    </row>
    <row r="292">
      <c r="E292" s="70"/>
      <c r="F292" s="70"/>
      <c r="G292" s="70"/>
      <c r="H292" s="70"/>
      <c r="I292" s="70"/>
    </row>
    <row r="293">
      <c r="E293" s="70"/>
      <c r="F293" s="70"/>
      <c r="G293" s="70"/>
      <c r="H293" s="70"/>
      <c r="I293" s="70"/>
    </row>
    <row r="294">
      <c r="E294" s="70"/>
      <c r="F294" s="70"/>
      <c r="G294" s="70"/>
      <c r="H294" s="70"/>
      <c r="I294" s="70"/>
    </row>
    <row r="295">
      <c r="E295" s="70"/>
      <c r="F295" s="70"/>
      <c r="G295" s="70"/>
      <c r="H295" s="70"/>
      <c r="I295" s="70"/>
    </row>
    <row r="296">
      <c r="E296" s="70"/>
      <c r="F296" s="70"/>
      <c r="G296" s="70"/>
      <c r="H296" s="70"/>
      <c r="I296" s="70"/>
    </row>
    <row r="297">
      <c r="E297" s="70"/>
      <c r="F297" s="70"/>
      <c r="G297" s="70"/>
      <c r="H297" s="70"/>
      <c r="I297" s="70"/>
    </row>
    <row r="298">
      <c r="E298" s="70"/>
      <c r="F298" s="70"/>
      <c r="G298" s="70"/>
      <c r="H298" s="70"/>
      <c r="I298" s="70"/>
    </row>
    <row r="299">
      <c r="E299" s="70"/>
      <c r="F299" s="70"/>
      <c r="G299" s="70"/>
      <c r="H299" s="70"/>
      <c r="I299" s="70"/>
    </row>
    <row r="300">
      <c r="E300" s="70"/>
      <c r="F300" s="70"/>
      <c r="G300" s="70"/>
      <c r="H300" s="70"/>
      <c r="I300" s="70"/>
    </row>
    <row r="301">
      <c r="E301" s="70"/>
      <c r="F301" s="70"/>
      <c r="G301" s="70"/>
      <c r="H301" s="70"/>
      <c r="I301" s="70"/>
    </row>
    <row r="302">
      <c r="E302" s="70"/>
      <c r="F302" s="70"/>
      <c r="G302" s="70"/>
      <c r="H302" s="70"/>
      <c r="I302" s="70"/>
    </row>
    <row r="303">
      <c r="E303" s="70"/>
      <c r="F303" s="70"/>
      <c r="G303" s="70"/>
      <c r="H303" s="70"/>
      <c r="I303" s="70"/>
    </row>
    <row r="304">
      <c r="E304" s="70"/>
      <c r="F304" s="70"/>
      <c r="G304" s="70"/>
      <c r="H304" s="70"/>
      <c r="I304" s="70"/>
    </row>
    <row r="305">
      <c r="E305" s="70"/>
      <c r="F305" s="70"/>
      <c r="G305" s="70"/>
      <c r="H305" s="70"/>
      <c r="I305" s="70"/>
    </row>
    <row r="306">
      <c r="E306" s="70"/>
      <c r="F306" s="70"/>
      <c r="G306" s="70"/>
      <c r="H306" s="70"/>
      <c r="I306" s="70"/>
    </row>
    <row r="307">
      <c r="E307" s="70"/>
      <c r="F307" s="70"/>
      <c r="G307" s="70"/>
      <c r="H307" s="70"/>
      <c r="I307" s="70"/>
    </row>
    <row r="308">
      <c r="E308" s="70"/>
      <c r="F308" s="70"/>
      <c r="G308" s="70"/>
      <c r="H308" s="70"/>
      <c r="I308" s="70"/>
    </row>
    <row r="309">
      <c r="E309" s="70"/>
      <c r="F309" s="70"/>
      <c r="G309" s="70"/>
      <c r="H309" s="70"/>
      <c r="I309" s="70"/>
    </row>
    <row r="310">
      <c r="E310" s="70"/>
      <c r="F310" s="70"/>
      <c r="G310" s="70"/>
      <c r="H310" s="70"/>
      <c r="I310" s="70"/>
    </row>
    <row r="311">
      <c r="E311" s="70"/>
      <c r="F311" s="70"/>
      <c r="G311" s="70"/>
      <c r="H311" s="70"/>
      <c r="I311" s="70"/>
    </row>
    <row r="312">
      <c r="E312" s="70"/>
      <c r="F312" s="70"/>
      <c r="G312" s="70"/>
      <c r="H312" s="70"/>
      <c r="I312" s="70"/>
    </row>
    <row r="313">
      <c r="E313" s="70"/>
      <c r="F313" s="70"/>
      <c r="G313" s="70"/>
      <c r="H313" s="70"/>
      <c r="I313" s="70"/>
    </row>
    <row r="314">
      <c r="E314" s="70"/>
      <c r="F314" s="70"/>
      <c r="G314" s="70"/>
      <c r="H314" s="70"/>
      <c r="I314" s="70"/>
    </row>
    <row r="315">
      <c r="E315" s="70"/>
      <c r="F315" s="70"/>
      <c r="G315" s="70"/>
      <c r="H315" s="70"/>
      <c r="I315" s="70"/>
    </row>
    <row r="316">
      <c r="E316" s="70"/>
      <c r="F316" s="70"/>
      <c r="G316" s="70"/>
      <c r="H316" s="70"/>
      <c r="I316" s="70"/>
    </row>
    <row r="317">
      <c r="E317" s="70"/>
      <c r="F317" s="70"/>
      <c r="G317" s="70"/>
      <c r="H317" s="70"/>
      <c r="I317" s="70"/>
    </row>
    <row r="318">
      <c r="E318" s="70"/>
      <c r="F318" s="70"/>
      <c r="G318" s="70"/>
      <c r="H318" s="70"/>
      <c r="I318" s="70"/>
    </row>
    <row r="319">
      <c r="E319" s="70"/>
      <c r="F319" s="70"/>
      <c r="G319" s="70"/>
      <c r="H319" s="70"/>
      <c r="I319" s="70"/>
    </row>
    <row r="320">
      <c r="E320" s="70"/>
      <c r="F320" s="70"/>
      <c r="G320" s="70"/>
      <c r="H320" s="70"/>
      <c r="I320" s="70"/>
    </row>
    <row r="321">
      <c r="E321" s="70"/>
      <c r="F321" s="70"/>
      <c r="G321" s="70"/>
      <c r="H321" s="70"/>
      <c r="I321" s="70"/>
    </row>
    <row r="322">
      <c r="E322" s="70"/>
      <c r="F322" s="70"/>
      <c r="G322" s="70"/>
      <c r="H322" s="70"/>
      <c r="I322" s="70"/>
    </row>
    <row r="323">
      <c r="E323" s="70"/>
      <c r="F323" s="70"/>
      <c r="G323" s="70"/>
      <c r="H323" s="70"/>
      <c r="I323" s="70"/>
    </row>
    <row r="324">
      <c r="E324" s="70"/>
      <c r="F324" s="70"/>
      <c r="G324" s="70"/>
      <c r="H324" s="70"/>
      <c r="I324" s="70"/>
    </row>
    <row r="325">
      <c r="E325" s="70"/>
      <c r="F325" s="70"/>
      <c r="G325" s="70"/>
      <c r="H325" s="70"/>
      <c r="I325" s="70"/>
    </row>
    <row r="326">
      <c r="E326" s="70"/>
      <c r="F326" s="70"/>
      <c r="G326" s="70"/>
      <c r="H326" s="70"/>
      <c r="I326" s="70"/>
    </row>
    <row r="327">
      <c r="E327" s="70"/>
      <c r="F327" s="70"/>
      <c r="G327" s="70"/>
      <c r="H327" s="70"/>
      <c r="I327" s="70"/>
    </row>
    <row r="328">
      <c r="E328" s="70"/>
      <c r="F328" s="70"/>
      <c r="G328" s="70"/>
      <c r="H328" s="70"/>
      <c r="I328" s="70"/>
    </row>
    <row r="329">
      <c r="E329" s="70"/>
      <c r="F329" s="70"/>
      <c r="G329" s="70"/>
      <c r="H329" s="70"/>
      <c r="I329" s="70"/>
    </row>
    <row r="330">
      <c r="E330" s="70"/>
      <c r="F330" s="70"/>
      <c r="G330" s="70"/>
      <c r="H330" s="70"/>
      <c r="I330" s="70"/>
    </row>
    <row r="331">
      <c r="E331" s="70"/>
      <c r="F331" s="70"/>
      <c r="G331" s="70"/>
      <c r="H331" s="70"/>
      <c r="I331" s="70"/>
    </row>
    <row r="332">
      <c r="E332" s="70"/>
      <c r="F332" s="70"/>
      <c r="G332" s="70"/>
      <c r="H332" s="70"/>
      <c r="I332" s="70"/>
    </row>
    <row r="333">
      <c r="E333" s="70"/>
      <c r="F333" s="70"/>
      <c r="G333" s="70"/>
      <c r="H333" s="70"/>
      <c r="I333" s="70"/>
    </row>
    <row r="334">
      <c r="E334" s="70"/>
      <c r="F334" s="70"/>
      <c r="G334" s="70"/>
      <c r="H334" s="70"/>
      <c r="I334" s="70"/>
    </row>
    <row r="335">
      <c r="E335" s="70"/>
      <c r="F335" s="70"/>
      <c r="G335" s="70"/>
      <c r="H335" s="70"/>
      <c r="I335" s="70"/>
    </row>
    <row r="336">
      <c r="E336" s="70"/>
      <c r="F336" s="70"/>
      <c r="G336" s="70"/>
      <c r="H336" s="70"/>
      <c r="I336" s="70"/>
    </row>
    <row r="337">
      <c r="E337" s="70"/>
      <c r="F337" s="70"/>
      <c r="G337" s="70"/>
      <c r="H337" s="70"/>
      <c r="I337" s="70"/>
    </row>
    <row r="338">
      <c r="E338" s="70"/>
      <c r="F338" s="70"/>
      <c r="G338" s="70"/>
      <c r="H338" s="70"/>
      <c r="I338" s="70"/>
    </row>
    <row r="339">
      <c r="E339" s="70"/>
      <c r="F339" s="70"/>
      <c r="G339" s="70"/>
      <c r="H339" s="70"/>
      <c r="I339" s="70"/>
    </row>
    <row r="340">
      <c r="E340" s="70"/>
      <c r="F340" s="70"/>
      <c r="G340" s="70"/>
      <c r="H340" s="70"/>
      <c r="I340" s="70"/>
    </row>
    <row r="341">
      <c r="E341" s="70"/>
      <c r="F341" s="70"/>
      <c r="G341" s="70"/>
      <c r="H341" s="70"/>
      <c r="I341" s="70"/>
    </row>
    <row r="342">
      <c r="E342" s="70"/>
      <c r="F342" s="70"/>
      <c r="G342" s="70"/>
      <c r="H342" s="70"/>
      <c r="I342" s="70"/>
    </row>
    <row r="343">
      <c r="E343" s="70"/>
      <c r="F343" s="70"/>
      <c r="G343" s="70"/>
      <c r="H343" s="70"/>
      <c r="I343" s="70"/>
    </row>
    <row r="344">
      <c r="E344" s="70"/>
      <c r="F344" s="70"/>
      <c r="G344" s="70"/>
      <c r="H344" s="70"/>
      <c r="I344" s="70"/>
    </row>
    <row r="345">
      <c r="E345" s="70"/>
      <c r="F345" s="70"/>
      <c r="G345" s="70"/>
      <c r="H345" s="70"/>
      <c r="I345" s="70"/>
    </row>
    <row r="346">
      <c r="E346" s="70"/>
      <c r="F346" s="70"/>
      <c r="G346" s="70"/>
      <c r="H346" s="70"/>
      <c r="I346" s="70"/>
    </row>
    <row r="347">
      <c r="E347" s="70"/>
      <c r="F347" s="70"/>
      <c r="G347" s="70"/>
      <c r="H347" s="70"/>
      <c r="I347" s="70"/>
    </row>
    <row r="348">
      <c r="E348" s="70"/>
      <c r="F348" s="70"/>
      <c r="G348" s="70"/>
      <c r="H348" s="70"/>
      <c r="I348" s="70"/>
    </row>
    <row r="349">
      <c r="E349" s="70"/>
      <c r="F349" s="70"/>
      <c r="G349" s="70"/>
      <c r="H349" s="70"/>
      <c r="I349" s="70"/>
    </row>
    <row r="350">
      <c r="E350" s="70"/>
      <c r="F350" s="70"/>
      <c r="G350" s="70"/>
      <c r="H350" s="70"/>
      <c r="I350" s="70"/>
    </row>
    <row r="351">
      <c r="E351" s="70"/>
      <c r="F351" s="70"/>
      <c r="G351" s="70"/>
      <c r="H351" s="70"/>
      <c r="I351" s="70"/>
    </row>
    <row r="352">
      <c r="E352" s="70"/>
      <c r="F352" s="70"/>
      <c r="G352" s="70"/>
      <c r="H352" s="70"/>
      <c r="I352" s="70"/>
    </row>
    <row r="353">
      <c r="E353" s="70"/>
      <c r="F353" s="70"/>
      <c r="G353" s="70"/>
      <c r="H353" s="70"/>
      <c r="I353" s="70"/>
    </row>
    <row r="354">
      <c r="E354" s="70"/>
      <c r="F354" s="70"/>
      <c r="G354" s="70"/>
      <c r="H354" s="70"/>
      <c r="I354" s="70"/>
    </row>
    <row r="355">
      <c r="E355" s="70"/>
      <c r="F355" s="70"/>
      <c r="G355" s="70"/>
      <c r="H355" s="70"/>
      <c r="I355" s="70"/>
    </row>
    <row r="356">
      <c r="E356" s="70"/>
      <c r="F356" s="70"/>
      <c r="G356" s="70"/>
      <c r="H356" s="70"/>
      <c r="I356" s="70"/>
    </row>
    <row r="357">
      <c r="E357" s="70"/>
      <c r="F357" s="70"/>
      <c r="G357" s="70"/>
      <c r="H357" s="70"/>
      <c r="I357" s="70"/>
    </row>
    <row r="358">
      <c r="E358" s="70"/>
      <c r="F358" s="70"/>
      <c r="G358" s="70"/>
      <c r="H358" s="70"/>
      <c r="I358" s="70"/>
    </row>
    <row r="359">
      <c r="E359" s="70"/>
      <c r="F359" s="70"/>
      <c r="G359" s="70"/>
      <c r="H359" s="70"/>
      <c r="I359" s="70"/>
    </row>
    <row r="360">
      <c r="E360" s="70"/>
      <c r="F360" s="70"/>
      <c r="G360" s="70"/>
      <c r="H360" s="70"/>
      <c r="I360" s="70"/>
    </row>
    <row r="361">
      <c r="E361" s="70"/>
      <c r="F361" s="70"/>
      <c r="G361" s="70"/>
      <c r="H361" s="70"/>
      <c r="I361" s="70"/>
    </row>
    <row r="362">
      <c r="E362" s="70"/>
      <c r="F362" s="70"/>
      <c r="G362" s="70"/>
      <c r="H362" s="70"/>
      <c r="I362" s="70"/>
    </row>
    <row r="363">
      <c r="E363" s="70"/>
      <c r="F363" s="70"/>
      <c r="G363" s="70"/>
      <c r="H363" s="70"/>
      <c r="I363" s="70"/>
    </row>
    <row r="364">
      <c r="E364" s="70"/>
      <c r="F364" s="70"/>
      <c r="G364" s="70"/>
      <c r="H364" s="70"/>
      <c r="I364" s="70"/>
    </row>
    <row r="365">
      <c r="E365" s="70"/>
      <c r="F365" s="70"/>
      <c r="G365" s="70"/>
      <c r="H365" s="70"/>
      <c r="I365" s="70"/>
    </row>
    <row r="366">
      <c r="E366" s="70"/>
      <c r="F366" s="70"/>
      <c r="G366" s="70"/>
      <c r="H366" s="70"/>
      <c r="I366" s="70"/>
    </row>
    <row r="367">
      <c r="E367" s="70"/>
      <c r="F367" s="70"/>
      <c r="G367" s="70"/>
      <c r="H367" s="70"/>
      <c r="I367" s="70"/>
    </row>
    <row r="368">
      <c r="E368" s="70"/>
      <c r="F368" s="70"/>
      <c r="G368" s="70"/>
      <c r="H368" s="70"/>
      <c r="I368" s="70"/>
    </row>
    <row r="369">
      <c r="E369" s="70"/>
      <c r="F369" s="70"/>
      <c r="G369" s="70"/>
      <c r="H369" s="70"/>
      <c r="I369" s="70"/>
    </row>
    <row r="370">
      <c r="E370" s="70"/>
      <c r="F370" s="70"/>
      <c r="G370" s="70"/>
      <c r="H370" s="70"/>
      <c r="I370" s="70"/>
    </row>
    <row r="371">
      <c r="E371" s="70"/>
      <c r="F371" s="70"/>
      <c r="G371" s="70"/>
      <c r="H371" s="70"/>
      <c r="I371" s="70"/>
    </row>
    <row r="372">
      <c r="E372" s="70"/>
      <c r="F372" s="70"/>
      <c r="G372" s="70"/>
      <c r="H372" s="70"/>
      <c r="I372" s="70"/>
    </row>
    <row r="373">
      <c r="E373" s="70"/>
      <c r="F373" s="70"/>
      <c r="G373" s="70"/>
      <c r="H373" s="70"/>
      <c r="I373" s="70"/>
    </row>
    <row r="374">
      <c r="E374" s="70"/>
      <c r="F374" s="70"/>
      <c r="G374" s="70"/>
      <c r="H374" s="70"/>
      <c r="I374" s="70"/>
    </row>
    <row r="375">
      <c r="E375" s="70"/>
      <c r="F375" s="70"/>
      <c r="G375" s="70"/>
      <c r="H375" s="70"/>
      <c r="I375" s="70"/>
    </row>
    <row r="376">
      <c r="E376" s="70"/>
      <c r="F376" s="70"/>
      <c r="G376" s="70"/>
      <c r="H376" s="70"/>
      <c r="I376" s="70"/>
    </row>
    <row r="377">
      <c r="E377" s="70"/>
      <c r="F377" s="70"/>
      <c r="G377" s="70"/>
      <c r="H377" s="70"/>
      <c r="I377" s="70"/>
    </row>
    <row r="378">
      <c r="E378" s="70"/>
      <c r="F378" s="70"/>
      <c r="G378" s="70"/>
      <c r="H378" s="70"/>
      <c r="I378" s="70"/>
    </row>
    <row r="379">
      <c r="E379" s="70"/>
      <c r="F379" s="70"/>
      <c r="G379" s="70"/>
      <c r="H379" s="70"/>
      <c r="I379" s="70"/>
    </row>
    <row r="380">
      <c r="E380" s="70"/>
      <c r="F380" s="70"/>
      <c r="G380" s="70"/>
      <c r="H380" s="70"/>
      <c r="I380" s="70"/>
    </row>
    <row r="381">
      <c r="E381" s="70"/>
      <c r="F381" s="70"/>
      <c r="G381" s="70"/>
      <c r="H381" s="70"/>
      <c r="I381" s="70"/>
    </row>
    <row r="382">
      <c r="E382" s="70"/>
      <c r="F382" s="70"/>
      <c r="G382" s="70"/>
      <c r="H382" s="70"/>
      <c r="I382" s="70"/>
    </row>
    <row r="383">
      <c r="E383" s="70"/>
      <c r="F383" s="70"/>
      <c r="G383" s="70"/>
      <c r="H383" s="70"/>
      <c r="I383" s="70"/>
    </row>
    <row r="384">
      <c r="E384" s="70"/>
      <c r="F384" s="70"/>
      <c r="G384" s="70"/>
      <c r="H384" s="70"/>
      <c r="I384" s="70"/>
    </row>
    <row r="385">
      <c r="E385" s="70"/>
      <c r="F385" s="70"/>
      <c r="G385" s="70"/>
      <c r="H385" s="70"/>
      <c r="I385" s="70"/>
    </row>
    <row r="386">
      <c r="E386" s="70"/>
      <c r="F386" s="70"/>
      <c r="G386" s="70"/>
      <c r="H386" s="70"/>
      <c r="I386" s="70"/>
    </row>
    <row r="387">
      <c r="E387" s="70"/>
      <c r="F387" s="70"/>
      <c r="G387" s="70"/>
      <c r="H387" s="70"/>
      <c r="I387" s="70"/>
    </row>
    <row r="388">
      <c r="E388" s="70"/>
      <c r="F388" s="70"/>
      <c r="G388" s="70"/>
      <c r="H388" s="70"/>
      <c r="I388" s="70"/>
    </row>
    <row r="389">
      <c r="E389" s="70"/>
      <c r="F389" s="70"/>
      <c r="G389" s="70"/>
      <c r="H389" s="70"/>
      <c r="I389" s="70"/>
    </row>
    <row r="390">
      <c r="E390" s="70"/>
      <c r="F390" s="70"/>
      <c r="G390" s="70"/>
      <c r="H390" s="70"/>
      <c r="I390" s="70"/>
    </row>
    <row r="391">
      <c r="E391" s="70"/>
      <c r="F391" s="70"/>
      <c r="G391" s="70"/>
      <c r="H391" s="70"/>
      <c r="I391" s="70"/>
    </row>
    <row r="392">
      <c r="E392" s="70"/>
      <c r="F392" s="70"/>
      <c r="G392" s="70"/>
      <c r="H392" s="70"/>
      <c r="I392" s="70"/>
    </row>
    <row r="393">
      <c r="E393" s="70"/>
      <c r="F393" s="70"/>
      <c r="G393" s="70"/>
      <c r="H393" s="70"/>
      <c r="I393" s="70"/>
    </row>
    <row r="394">
      <c r="E394" s="70"/>
      <c r="F394" s="70"/>
      <c r="G394" s="70"/>
      <c r="H394" s="70"/>
      <c r="I394" s="70"/>
    </row>
    <row r="395">
      <c r="E395" s="70"/>
      <c r="F395" s="70"/>
      <c r="G395" s="70"/>
      <c r="H395" s="70"/>
      <c r="I395" s="70"/>
    </row>
    <row r="396">
      <c r="E396" s="70"/>
      <c r="F396" s="70"/>
      <c r="G396" s="70"/>
      <c r="H396" s="70"/>
      <c r="I396" s="70"/>
    </row>
    <row r="397">
      <c r="E397" s="70"/>
      <c r="F397" s="70"/>
      <c r="G397" s="70"/>
      <c r="H397" s="70"/>
      <c r="I397" s="70"/>
    </row>
    <row r="398">
      <c r="E398" s="70"/>
      <c r="F398" s="70"/>
      <c r="G398" s="70"/>
      <c r="H398" s="70"/>
      <c r="I398" s="70"/>
    </row>
    <row r="399">
      <c r="E399" s="70"/>
      <c r="F399" s="70"/>
      <c r="G399" s="70"/>
      <c r="H399" s="70"/>
      <c r="I399" s="70"/>
    </row>
    <row r="400">
      <c r="E400" s="70"/>
      <c r="F400" s="70"/>
      <c r="G400" s="70"/>
      <c r="H400" s="70"/>
      <c r="I400" s="70"/>
    </row>
    <row r="401">
      <c r="E401" s="70"/>
      <c r="F401" s="70"/>
      <c r="G401" s="70"/>
      <c r="H401" s="70"/>
      <c r="I401" s="70"/>
    </row>
    <row r="402">
      <c r="E402" s="70"/>
      <c r="F402" s="70"/>
      <c r="G402" s="70"/>
      <c r="H402" s="70"/>
      <c r="I402" s="70"/>
    </row>
    <row r="403">
      <c r="E403" s="70"/>
      <c r="F403" s="70"/>
      <c r="G403" s="70"/>
      <c r="H403" s="70"/>
      <c r="I403" s="70"/>
    </row>
    <row r="404">
      <c r="E404" s="70"/>
      <c r="F404" s="70"/>
      <c r="G404" s="70"/>
      <c r="H404" s="70"/>
      <c r="I404" s="70"/>
    </row>
    <row r="405">
      <c r="E405" s="70"/>
      <c r="F405" s="70"/>
      <c r="G405" s="70"/>
      <c r="H405" s="70"/>
      <c r="I405" s="70"/>
    </row>
    <row r="406">
      <c r="E406" s="70"/>
      <c r="F406" s="70"/>
      <c r="G406" s="70"/>
      <c r="H406" s="70"/>
      <c r="I406" s="70"/>
    </row>
    <row r="407">
      <c r="E407" s="70"/>
      <c r="F407" s="70"/>
      <c r="G407" s="70"/>
      <c r="H407" s="70"/>
      <c r="I407" s="70"/>
    </row>
    <row r="408">
      <c r="E408" s="70"/>
      <c r="F408" s="70"/>
      <c r="G408" s="70"/>
      <c r="H408" s="70"/>
      <c r="I408" s="70"/>
    </row>
    <row r="409">
      <c r="E409" s="70"/>
      <c r="F409" s="70"/>
      <c r="G409" s="70"/>
      <c r="H409" s="70"/>
      <c r="I409" s="70"/>
    </row>
    <row r="410">
      <c r="E410" s="70"/>
      <c r="F410" s="70"/>
      <c r="G410" s="70"/>
      <c r="H410" s="70"/>
      <c r="I410" s="70"/>
    </row>
    <row r="411">
      <c r="E411" s="70"/>
      <c r="F411" s="70"/>
      <c r="G411" s="70"/>
      <c r="H411" s="70"/>
      <c r="I411" s="70"/>
    </row>
    <row r="412">
      <c r="E412" s="70"/>
      <c r="F412" s="70"/>
      <c r="G412" s="70"/>
      <c r="H412" s="70"/>
      <c r="I412" s="70"/>
    </row>
    <row r="413">
      <c r="E413" s="70"/>
      <c r="F413" s="70"/>
      <c r="G413" s="70"/>
      <c r="H413" s="70"/>
      <c r="I413" s="70"/>
    </row>
    <row r="414">
      <c r="E414" s="70"/>
      <c r="F414" s="70"/>
      <c r="G414" s="70"/>
      <c r="H414" s="70"/>
      <c r="I414" s="70"/>
    </row>
    <row r="415">
      <c r="E415" s="70"/>
      <c r="F415" s="70"/>
      <c r="G415" s="70"/>
      <c r="H415" s="70"/>
      <c r="I415" s="70"/>
    </row>
    <row r="416">
      <c r="E416" s="70"/>
      <c r="F416" s="70"/>
      <c r="G416" s="70"/>
      <c r="H416" s="70"/>
      <c r="I416" s="70"/>
    </row>
    <row r="417">
      <c r="E417" s="70"/>
      <c r="F417" s="70"/>
      <c r="G417" s="70"/>
      <c r="H417" s="70"/>
      <c r="I417" s="70"/>
    </row>
    <row r="418">
      <c r="E418" s="70"/>
      <c r="F418" s="70"/>
      <c r="G418" s="70"/>
      <c r="H418" s="70"/>
      <c r="I418" s="70"/>
    </row>
    <row r="419">
      <c r="E419" s="70"/>
      <c r="F419" s="70"/>
      <c r="G419" s="70"/>
      <c r="H419" s="70"/>
      <c r="I419" s="70"/>
    </row>
    <row r="420">
      <c r="E420" s="70"/>
      <c r="F420" s="70"/>
      <c r="G420" s="70"/>
      <c r="H420" s="70"/>
      <c r="I420" s="70"/>
    </row>
    <row r="421">
      <c r="E421" s="70"/>
      <c r="F421" s="70"/>
      <c r="G421" s="70"/>
      <c r="H421" s="70"/>
      <c r="I421" s="70"/>
    </row>
    <row r="422">
      <c r="E422" s="70"/>
      <c r="F422" s="70"/>
      <c r="G422" s="70"/>
      <c r="H422" s="70"/>
      <c r="I422" s="70"/>
    </row>
    <row r="423">
      <c r="E423" s="70"/>
      <c r="F423" s="70"/>
      <c r="G423" s="70"/>
      <c r="H423" s="70"/>
      <c r="I423" s="70"/>
    </row>
    <row r="424">
      <c r="E424" s="70"/>
      <c r="F424" s="70"/>
      <c r="G424" s="70"/>
      <c r="H424" s="70"/>
      <c r="I424" s="70"/>
    </row>
    <row r="425">
      <c r="E425" s="70"/>
      <c r="F425" s="70"/>
      <c r="G425" s="70"/>
      <c r="H425" s="70"/>
      <c r="I425" s="70"/>
    </row>
    <row r="426">
      <c r="E426" s="70"/>
      <c r="F426" s="70"/>
      <c r="G426" s="70"/>
      <c r="H426" s="70"/>
      <c r="I426" s="70"/>
    </row>
    <row r="427">
      <c r="E427" s="70"/>
      <c r="F427" s="70"/>
      <c r="G427" s="70"/>
      <c r="H427" s="70"/>
      <c r="I427" s="70"/>
    </row>
    <row r="428">
      <c r="E428" s="70"/>
      <c r="F428" s="70"/>
      <c r="G428" s="70"/>
      <c r="H428" s="70"/>
      <c r="I428" s="70"/>
    </row>
    <row r="429">
      <c r="E429" s="70"/>
      <c r="F429" s="70"/>
      <c r="G429" s="70"/>
      <c r="H429" s="70"/>
      <c r="I429" s="70"/>
    </row>
    <row r="430">
      <c r="E430" s="70"/>
      <c r="F430" s="70"/>
      <c r="G430" s="70"/>
      <c r="H430" s="70"/>
      <c r="I430" s="70"/>
    </row>
    <row r="431">
      <c r="E431" s="70"/>
      <c r="F431" s="70"/>
      <c r="G431" s="70"/>
      <c r="H431" s="70"/>
      <c r="I431" s="70"/>
    </row>
    <row r="432">
      <c r="E432" s="70"/>
      <c r="F432" s="70"/>
      <c r="G432" s="70"/>
      <c r="H432" s="70"/>
      <c r="I432" s="70"/>
    </row>
    <row r="433">
      <c r="E433" s="70"/>
      <c r="F433" s="70"/>
      <c r="G433" s="70"/>
      <c r="H433" s="70"/>
      <c r="I433" s="70"/>
    </row>
    <row r="434">
      <c r="E434" s="70"/>
      <c r="F434" s="70"/>
      <c r="G434" s="70"/>
      <c r="H434" s="70"/>
      <c r="I434" s="70"/>
    </row>
    <row r="435">
      <c r="E435" s="70"/>
      <c r="F435" s="70"/>
      <c r="G435" s="70"/>
      <c r="H435" s="70"/>
      <c r="I435" s="70"/>
    </row>
    <row r="436">
      <c r="E436" s="70"/>
      <c r="F436" s="70"/>
      <c r="G436" s="70"/>
      <c r="H436" s="70"/>
      <c r="I436" s="70"/>
    </row>
    <row r="437">
      <c r="E437" s="70"/>
      <c r="F437" s="70"/>
      <c r="G437" s="70"/>
      <c r="H437" s="70"/>
      <c r="I437" s="70"/>
    </row>
    <row r="438">
      <c r="E438" s="70"/>
      <c r="F438" s="70"/>
      <c r="G438" s="70"/>
      <c r="H438" s="70"/>
      <c r="I438" s="70"/>
    </row>
    <row r="439">
      <c r="E439" s="70"/>
      <c r="F439" s="70"/>
      <c r="G439" s="70"/>
      <c r="H439" s="70"/>
      <c r="I439" s="70"/>
    </row>
    <row r="440">
      <c r="E440" s="70"/>
      <c r="F440" s="70"/>
      <c r="G440" s="70"/>
      <c r="H440" s="70"/>
      <c r="I440" s="70"/>
    </row>
    <row r="441">
      <c r="E441" s="70"/>
      <c r="F441" s="70"/>
      <c r="G441" s="70"/>
      <c r="H441" s="70"/>
      <c r="I441" s="70"/>
    </row>
    <row r="442">
      <c r="E442" s="70"/>
      <c r="F442" s="70"/>
      <c r="G442" s="70"/>
      <c r="H442" s="70"/>
      <c r="I442" s="70"/>
    </row>
    <row r="443">
      <c r="E443" s="70"/>
      <c r="F443" s="70"/>
      <c r="G443" s="70"/>
      <c r="H443" s="70"/>
      <c r="I443" s="70"/>
    </row>
    <row r="444">
      <c r="E444" s="70"/>
      <c r="F444" s="70"/>
      <c r="G444" s="70"/>
      <c r="H444" s="70"/>
      <c r="I444" s="70"/>
    </row>
    <row r="445">
      <c r="E445" s="70"/>
      <c r="F445" s="70"/>
      <c r="G445" s="70"/>
      <c r="H445" s="70"/>
      <c r="I445" s="70"/>
    </row>
    <row r="446">
      <c r="E446" s="70"/>
      <c r="F446" s="70"/>
      <c r="G446" s="70"/>
      <c r="H446" s="70"/>
      <c r="I446" s="70"/>
    </row>
    <row r="447">
      <c r="E447" s="70"/>
      <c r="F447" s="70"/>
      <c r="G447" s="70"/>
      <c r="H447" s="70"/>
      <c r="I447" s="70"/>
    </row>
    <row r="448">
      <c r="E448" s="70"/>
      <c r="F448" s="70"/>
      <c r="G448" s="70"/>
      <c r="H448" s="70"/>
      <c r="I448" s="70"/>
    </row>
    <row r="449">
      <c r="E449" s="70"/>
      <c r="F449" s="70"/>
      <c r="G449" s="70"/>
      <c r="H449" s="70"/>
      <c r="I449" s="70"/>
    </row>
    <row r="450">
      <c r="E450" s="70"/>
      <c r="F450" s="70"/>
      <c r="G450" s="70"/>
      <c r="H450" s="70"/>
      <c r="I450" s="70"/>
    </row>
    <row r="451">
      <c r="E451" s="70"/>
      <c r="F451" s="70"/>
      <c r="G451" s="70"/>
      <c r="H451" s="70"/>
      <c r="I451" s="70"/>
    </row>
    <row r="452">
      <c r="E452" s="70"/>
      <c r="F452" s="70"/>
      <c r="G452" s="70"/>
      <c r="H452" s="70"/>
      <c r="I452" s="70"/>
    </row>
    <row r="453">
      <c r="E453" s="70"/>
      <c r="F453" s="70"/>
      <c r="G453" s="70"/>
      <c r="H453" s="70"/>
      <c r="I453" s="70"/>
    </row>
    <row r="454">
      <c r="E454" s="70"/>
      <c r="F454" s="70"/>
      <c r="G454" s="70"/>
      <c r="H454" s="70"/>
      <c r="I454" s="70"/>
    </row>
    <row r="455">
      <c r="E455" s="70"/>
      <c r="F455" s="70"/>
      <c r="G455" s="70"/>
      <c r="H455" s="70"/>
      <c r="I455" s="70"/>
    </row>
    <row r="456">
      <c r="E456" s="70"/>
      <c r="F456" s="70"/>
      <c r="G456" s="70"/>
      <c r="H456" s="70"/>
      <c r="I456" s="70"/>
    </row>
    <row r="457">
      <c r="E457" s="70"/>
      <c r="F457" s="70"/>
      <c r="G457" s="70"/>
      <c r="H457" s="70"/>
      <c r="I457" s="70"/>
    </row>
    <row r="458">
      <c r="E458" s="70"/>
      <c r="F458" s="70"/>
      <c r="G458" s="70"/>
      <c r="H458" s="70"/>
      <c r="I458" s="70"/>
    </row>
    <row r="459">
      <c r="E459" s="70"/>
      <c r="F459" s="70"/>
      <c r="G459" s="70"/>
      <c r="H459" s="70"/>
      <c r="I459" s="70"/>
    </row>
    <row r="460">
      <c r="E460" s="70"/>
      <c r="F460" s="70"/>
      <c r="G460" s="70"/>
      <c r="H460" s="70"/>
      <c r="I460" s="70"/>
    </row>
    <row r="461">
      <c r="E461" s="70"/>
      <c r="F461" s="70"/>
      <c r="G461" s="70"/>
      <c r="H461" s="70"/>
      <c r="I461" s="70"/>
    </row>
    <row r="462">
      <c r="E462" s="70"/>
      <c r="F462" s="70"/>
      <c r="G462" s="70"/>
      <c r="H462" s="70"/>
      <c r="I462" s="70"/>
    </row>
    <row r="463">
      <c r="E463" s="70"/>
      <c r="F463" s="70"/>
      <c r="G463" s="70"/>
      <c r="H463" s="70"/>
      <c r="I463" s="70"/>
    </row>
    <row r="464">
      <c r="E464" s="70"/>
      <c r="F464" s="70"/>
      <c r="G464" s="70"/>
      <c r="H464" s="70"/>
      <c r="I464" s="70"/>
    </row>
    <row r="465">
      <c r="E465" s="70"/>
      <c r="F465" s="70"/>
      <c r="G465" s="70"/>
      <c r="H465" s="70"/>
      <c r="I465" s="70"/>
    </row>
    <row r="466">
      <c r="E466" s="70"/>
      <c r="F466" s="70"/>
      <c r="G466" s="70"/>
      <c r="H466" s="70"/>
      <c r="I466" s="70"/>
    </row>
    <row r="467">
      <c r="E467" s="70"/>
      <c r="F467" s="70"/>
      <c r="G467" s="70"/>
      <c r="H467" s="70"/>
      <c r="I467" s="70"/>
    </row>
    <row r="468">
      <c r="E468" s="70"/>
      <c r="F468" s="70"/>
      <c r="G468" s="70"/>
      <c r="H468" s="70"/>
      <c r="I468" s="70"/>
    </row>
    <row r="469">
      <c r="E469" s="70"/>
      <c r="F469" s="70"/>
      <c r="G469" s="70"/>
      <c r="H469" s="70"/>
      <c r="I469" s="70"/>
    </row>
    <row r="470">
      <c r="E470" s="70"/>
      <c r="F470" s="70"/>
      <c r="G470" s="70"/>
      <c r="H470" s="70"/>
      <c r="I470" s="70"/>
    </row>
    <row r="471">
      <c r="E471" s="70"/>
      <c r="F471" s="70"/>
      <c r="G471" s="70"/>
      <c r="H471" s="70"/>
      <c r="I471" s="70"/>
    </row>
    <row r="472">
      <c r="E472" s="70"/>
      <c r="F472" s="70"/>
      <c r="G472" s="70"/>
      <c r="H472" s="70"/>
      <c r="I472" s="70"/>
    </row>
    <row r="473">
      <c r="E473" s="70"/>
      <c r="F473" s="70"/>
      <c r="G473" s="70"/>
      <c r="H473" s="70"/>
      <c r="I473" s="70"/>
    </row>
    <row r="474">
      <c r="E474" s="70"/>
      <c r="F474" s="70"/>
      <c r="G474" s="70"/>
      <c r="H474" s="70"/>
      <c r="I474" s="70"/>
    </row>
    <row r="475">
      <c r="E475" s="70"/>
      <c r="F475" s="70"/>
      <c r="G475" s="70"/>
      <c r="H475" s="70"/>
      <c r="I475" s="70"/>
    </row>
    <row r="476">
      <c r="E476" s="70"/>
      <c r="F476" s="70"/>
      <c r="G476" s="70"/>
      <c r="H476" s="70"/>
      <c r="I476" s="70"/>
    </row>
    <row r="477">
      <c r="E477" s="70"/>
      <c r="F477" s="70"/>
      <c r="G477" s="70"/>
      <c r="H477" s="70"/>
      <c r="I477" s="70"/>
    </row>
    <row r="478">
      <c r="E478" s="70"/>
      <c r="F478" s="70"/>
      <c r="G478" s="70"/>
      <c r="H478" s="70"/>
      <c r="I478" s="70"/>
    </row>
    <row r="479">
      <c r="E479" s="70"/>
      <c r="F479" s="70"/>
      <c r="G479" s="70"/>
      <c r="H479" s="70"/>
      <c r="I479" s="70"/>
    </row>
    <row r="480">
      <c r="E480" s="70"/>
      <c r="F480" s="70"/>
      <c r="G480" s="70"/>
      <c r="H480" s="70"/>
      <c r="I480" s="70"/>
    </row>
    <row r="481">
      <c r="E481" s="70"/>
      <c r="F481" s="70"/>
      <c r="G481" s="70"/>
      <c r="H481" s="70"/>
      <c r="I481" s="70"/>
    </row>
    <row r="482">
      <c r="E482" s="70"/>
      <c r="F482" s="70"/>
      <c r="G482" s="70"/>
      <c r="H482" s="70"/>
      <c r="I482" s="70"/>
    </row>
    <row r="483">
      <c r="E483" s="70"/>
      <c r="F483" s="70"/>
      <c r="G483" s="70"/>
      <c r="H483" s="70"/>
      <c r="I483" s="70"/>
    </row>
    <row r="484">
      <c r="E484" s="70"/>
      <c r="F484" s="70"/>
      <c r="G484" s="70"/>
      <c r="H484" s="70"/>
      <c r="I484" s="70"/>
    </row>
    <row r="485">
      <c r="E485" s="70"/>
      <c r="F485" s="70"/>
      <c r="G485" s="70"/>
      <c r="H485" s="70"/>
      <c r="I485" s="70"/>
    </row>
    <row r="486">
      <c r="E486" s="70"/>
      <c r="F486" s="70"/>
      <c r="G486" s="70"/>
      <c r="H486" s="70"/>
      <c r="I486" s="70"/>
    </row>
    <row r="487">
      <c r="E487" s="70"/>
      <c r="F487" s="70"/>
      <c r="G487" s="70"/>
      <c r="H487" s="70"/>
      <c r="I487" s="70"/>
    </row>
    <row r="488">
      <c r="E488" s="70"/>
      <c r="F488" s="70"/>
      <c r="G488" s="70"/>
      <c r="H488" s="70"/>
      <c r="I488" s="70"/>
    </row>
    <row r="489">
      <c r="E489" s="70"/>
      <c r="F489" s="70"/>
      <c r="G489" s="70"/>
      <c r="H489" s="70"/>
      <c r="I489" s="70"/>
    </row>
    <row r="490">
      <c r="E490" s="70"/>
      <c r="F490" s="70"/>
      <c r="G490" s="70"/>
      <c r="H490" s="70"/>
      <c r="I490" s="70"/>
    </row>
    <row r="491">
      <c r="E491" s="70"/>
      <c r="F491" s="70"/>
      <c r="G491" s="70"/>
      <c r="H491" s="70"/>
      <c r="I491" s="70"/>
    </row>
    <row r="492">
      <c r="E492" s="70"/>
      <c r="F492" s="70"/>
      <c r="G492" s="70"/>
      <c r="H492" s="70"/>
      <c r="I492" s="70"/>
    </row>
    <row r="493">
      <c r="E493" s="70"/>
      <c r="F493" s="70"/>
      <c r="G493" s="70"/>
      <c r="H493" s="70"/>
      <c r="I493" s="70"/>
    </row>
    <row r="494">
      <c r="E494" s="70"/>
      <c r="F494" s="70"/>
      <c r="G494" s="70"/>
      <c r="H494" s="70"/>
      <c r="I494" s="70"/>
    </row>
    <row r="495">
      <c r="E495" s="70"/>
      <c r="F495" s="70"/>
      <c r="G495" s="70"/>
      <c r="H495" s="70"/>
      <c r="I495" s="70"/>
    </row>
    <row r="496">
      <c r="E496" s="70"/>
      <c r="F496" s="70"/>
      <c r="G496" s="70"/>
      <c r="H496" s="70"/>
      <c r="I496" s="70"/>
    </row>
    <row r="497">
      <c r="E497" s="70"/>
      <c r="F497" s="70"/>
      <c r="G497" s="70"/>
      <c r="H497" s="70"/>
      <c r="I497" s="70"/>
    </row>
    <row r="498">
      <c r="E498" s="70"/>
      <c r="F498" s="70"/>
      <c r="G498" s="70"/>
      <c r="H498" s="70"/>
      <c r="I498" s="70"/>
    </row>
    <row r="499">
      <c r="E499" s="70"/>
      <c r="F499" s="70"/>
      <c r="G499" s="70"/>
      <c r="H499" s="70"/>
      <c r="I499" s="70"/>
    </row>
    <row r="500">
      <c r="E500" s="70"/>
      <c r="F500" s="70"/>
      <c r="G500" s="70"/>
      <c r="H500" s="70"/>
      <c r="I500" s="70"/>
    </row>
    <row r="501">
      <c r="E501" s="70"/>
      <c r="F501" s="70"/>
      <c r="G501" s="70"/>
      <c r="H501" s="70"/>
      <c r="I501" s="70"/>
    </row>
    <row r="502">
      <c r="E502" s="70"/>
      <c r="F502" s="70"/>
      <c r="G502" s="70"/>
      <c r="H502" s="70"/>
      <c r="I502" s="70"/>
    </row>
    <row r="503">
      <c r="E503" s="70"/>
      <c r="F503" s="70"/>
      <c r="G503" s="70"/>
      <c r="H503" s="70"/>
      <c r="I503" s="70"/>
    </row>
    <row r="504">
      <c r="E504" s="70"/>
      <c r="F504" s="70"/>
      <c r="G504" s="70"/>
      <c r="H504" s="70"/>
      <c r="I504" s="70"/>
    </row>
    <row r="505">
      <c r="E505" s="70"/>
      <c r="F505" s="70"/>
      <c r="G505" s="70"/>
      <c r="H505" s="70"/>
      <c r="I505" s="70"/>
    </row>
    <row r="506">
      <c r="E506" s="70"/>
      <c r="F506" s="70"/>
      <c r="G506" s="70"/>
      <c r="H506" s="70"/>
      <c r="I506" s="70"/>
    </row>
    <row r="507">
      <c r="E507" s="70"/>
      <c r="F507" s="70"/>
      <c r="G507" s="70"/>
      <c r="H507" s="70"/>
      <c r="I507" s="70"/>
    </row>
    <row r="508">
      <c r="E508" s="70"/>
      <c r="F508" s="70"/>
      <c r="G508" s="70"/>
      <c r="H508" s="70"/>
      <c r="I508" s="70"/>
    </row>
    <row r="509">
      <c r="E509" s="70"/>
      <c r="F509" s="70"/>
      <c r="G509" s="70"/>
      <c r="H509" s="70"/>
      <c r="I509" s="70"/>
    </row>
    <row r="510">
      <c r="E510" s="70"/>
      <c r="F510" s="70"/>
      <c r="G510" s="70"/>
      <c r="H510" s="70"/>
      <c r="I510" s="70"/>
    </row>
    <row r="511">
      <c r="E511" s="70"/>
      <c r="F511" s="70"/>
      <c r="G511" s="70"/>
      <c r="H511" s="70"/>
      <c r="I511" s="70"/>
    </row>
    <row r="512">
      <c r="E512" s="70"/>
      <c r="F512" s="70"/>
      <c r="G512" s="70"/>
      <c r="H512" s="70"/>
      <c r="I512" s="70"/>
    </row>
    <row r="513">
      <c r="E513" s="70"/>
      <c r="F513" s="70"/>
      <c r="G513" s="70"/>
      <c r="H513" s="70"/>
      <c r="I513" s="70"/>
    </row>
    <row r="514">
      <c r="E514" s="70"/>
      <c r="F514" s="70"/>
      <c r="G514" s="70"/>
      <c r="H514" s="70"/>
      <c r="I514" s="70"/>
    </row>
    <row r="515">
      <c r="E515" s="70"/>
      <c r="F515" s="70"/>
      <c r="G515" s="70"/>
      <c r="H515" s="70"/>
      <c r="I515" s="70"/>
    </row>
    <row r="516">
      <c r="E516" s="70"/>
      <c r="F516" s="70"/>
      <c r="G516" s="70"/>
      <c r="H516" s="70"/>
      <c r="I516" s="70"/>
    </row>
    <row r="517">
      <c r="E517" s="70"/>
      <c r="F517" s="70"/>
      <c r="G517" s="70"/>
      <c r="H517" s="70"/>
      <c r="I517" s="70"/>
    </row>
    <row r="518">
      <c r="E518" s="70"/>
      <c r="F518" s="70"/>
      <c r="G518" s="70"/>
      <c r="H518" s="70"/>
      <c r="I518" s="70"/>
    </row>
    <row r="519">
      <c r="E519" s="70"/>
      <c r="F519" s="70"/>
      <c r="G519" s="70"/>
      <c r="H519" s="70"/>
      <c r="I519" s="70"/>
    </row>
    <row r="520">
      <c r="E520" s="70"/>
      <c r="F520" s="70"/>
      <c r="G520" s="70"/>
      <c r="H520" s="70"/>
      <c r="I520" s="70"/>
    </row>
    <row r="521">
      <c r="E521" s="70"/>
      <c r="F521" s="70"/>
      <c r="G521" s="70"/>
      <c r="H521" s="70"/>
      <c r="I521" s="70"/>
    </row>
    <row r="522">
      <c r="E522" s="70"/>
      <c r="F522" s="70"/>
      <c r="G522" s="70"/>
      <c r="H522" s="70"/>
      <c r="I522" s="70"/>
    </row>
    <row r="523">
      <c r="E523" s="70"/>
      <c r="F523" s="70"/>
      <c r="G523" s="70"/>
      <c r="H523" s="70"/>
      <c r="I523" s="70"/>
    </row>
    <row r="524">
      <c r="E524" s="70"/>
      <c r="F524" s="70"/>
      <c r="G524" s="70"/>
      <c r="H524" s="70"/>
      <c r="I524" s="70"/>
    </row>
    <row r="525">
      <c r="E525" s="70"/>
      <c r="F525" s="70"/>
      <c r="G525" s="70"/>
      <c r="H525" s="70"/>
      <c r="I525" s="70"/>
    </row>
    <row r="526">
      <c r="E526" s="70"/>
      <c r="F526" s="70"/>
      <c r="G526" s="70"/>
      <c r="H526" s="70"/>
      <c r="I526" s="70"/>
    </row>
    <row r="527">
      <c r="E527" s="70"/>
      <c r="F527" s="70"/>
      <c r="G527" s="70"/>
      <c r="H527" s="70"/>
      <c r="I527" s="70"/>
    </row>
    <row r="528">
      <c r="E528" s="70"/>
      <c r="F528" s="70"/>
      <c r="G528" s="70"/>
      <c r="H528" s="70"/>
      <c r="I528" s="70"/>
    </row>
    <row r="529">
      <c r="E529" s="70"/>
      <c r="F529" s="70"/>
      <c r="G529" s="70"/>
      <c r="H529" s="70"/>
      <c r="I529" s="70"/>
    </row>
    <row r="530">
      <c r="E530" s="70"/>
      <c r="F530" s="70"/>
      <c r="G530" s="70"/>
      <c r="H530" s="70"/>
      <c r="I530" s="70"/>
    </row>
    <row r="531">
      <c r="E531" s="70"/>
      <c r="F531" s="70"/>
      <c r="G531" s="70"/>
      <c r="H531" s="70"/>
      <c r="I531" s="70"/>
    </row>
    <row r="532">
      <c r="E532" s="70"/>
      <c r="F532" s="70"/>
      <c r="G532" s="70"/>
      <c r="H532" s="70"/>
      <c r="I532" s="70"/>
    </row>
    <row r="533">
      <c r="E533" s="70"/>
      <c r="F533" s="70"/>
      <c r="G533" s="70"/>
      <c r="H533" s="70"/>
      <c r="I533" s="70"/>
    </row>
    <row r="534">
      <c r="E534" s="70"/>
      <c r="F534" s="70"/>
      <c r="G534" s="70"/>
      <c r="H534" s="70"/>
      <c r="I534" s="70"/>
    </row>
    <row r="535">
      <c r="E535" s="70"/>
      <c r="F535" s="70"/>
      <c r="G535" s="70"/>
      <c r="H535" s="70"/>
      <c r="I535" s="70"/>
    </row>
    <row r="536">
      <c r="E536" s="70"/>
      <c r="F536" s="70"/>
      <c r="G536" s="70"/>
      <c r="H536" s="70"/>
      <c r="I536" s="70"/>
    </row>
    <row r="537">
      <c r="E537" s="70"/>
      <c r="F537" s="70"/>
      <c r="G537" s="70"/>
      <c r="H537" s="70"/>
      <c r="I537" s="70"/>
    </row>
    <row r="538">
      <c r="E538" s="70"/>
      <c r="F538" s="70"/>
      <c r="G538" s="70"/>
      <c r="H538" s="70"/>
      <c r="I538" s="70"/>
    </row>
    <row r="539">
      <c r="E539" s="70"/>
      <c r="F539" s="70"/>
      <c r="G539" s="70"/>
      <c r="H539" s="70"/>
      <c r="I539" s="70"/>
    </row>
    <row r="540">
      <c r="E540" s="70"/>
      <c r="F540" s="70"/>
      <c r="G540" s="70"/>
      <c r="H540" s="70"/>
      <c r="I540" s="70"/>
    </row>
    <row r="541">
      <c r="E541" s="70"/>
      <c r="F541" s="70"/>
      <c r="G541" s="70"/>
      <c r="H541" s="70"/>
      <c r="I541" s="70"/>
    </row>
    <row r="542">
      <c r="E542" s="70"/>
      <c r="F542" s="70"/>
      <c r="G542" s="70"/>
      <c r="H542" s="70"/>
      <c r="I542" s="70"/>
    </row>
    <row r="543">
      <c r="E543" s="70"/>
      <c r="F543" s="70"/>
      <c r="G543" s="70"/>
      <c r="H543" s="70"/>
      <c r="I543" s="70"/>
    </row>
    <row r="544">
      <c r="E544" s="70"/>
      <c r="F544" s="70"/>
      <c r="G544" s="70"/>
      <c r="H544" s="70"/>
      <c r="I544" s="70"/>
    </row>
    <row r="545">
      <c r="E545" s="70"/>
      <c r="F545" s="70"/>
      <c r="G545" s="70"/>
      <c r="H545" s="70"/>
      <c r="I545" s="70"/>
    </row>
    <row r="546">
      <c r="E546" s="70"/>
      <c r="F546" s="70"/>
      <c r="G546" s="70"/>
      <c r="H546" s="70"/>
      <c r="I546" s="70"/>
    </row>
    <row r="547">
      <c r="E547" s="70"/>
      <c r="F547" s="70"/>
      <c r="G547" s="70"/>
      <c r="H547" s="70"/>
      <c r="I547" s="70"/>
    </row>
    <row r="548">
      <c r="E548" s="70"/>
      <c r="F548" s="70"/>
      <c r="G548" s="70"/>
      <c r="H548" s="70"/>
      <c r="I548" s="70"/>
    </row>
    <row r="549">
      <c r="E549" s="70"/>
      <c r="F549" s="70"/>
      <c r="G549" s="70"/>
      <c r="H549" s="70"/>
      <c r="I549" s="70"/>
    </row>
    <row r="550">
      <c r="E550" s="70"/>
      <c r="F550" s="70"/>
      <c r="G550" s="70"/>
      <c r="H550" s="70"/>
      <c r="I550" s="70"/>
    </row>
    <row r="551">
      <c r="E551" s="70"/>
      <c r="F551" s="70"/>
      <c r="G551" s="70"/>
      <c r="H551" s="70"/>
      <c r="I551" s="70"/>
    </row>
    <row r="552">
      <c r="E552" s="70"/>
      <c r="F552" s="70"/>
      <c r="G552" s="70"/>
      <c r="H552" s="70"/>
      <c r="I552" s="70"/>
    </row>
    <row r="553">
      <c r="E553" s="70"/>
      <c r="F553" s="70"/>
      <c r="G553" s="70"/>
      <c r="H553" s="70"/>
      <c r="I553" s="70"/>
    </row>
    <row r="554">
      <c r="E554" s="70"/>
      <c r="F554" s="70"/>
      <c r="G554" s="70"/>
      <c r="H554" s="70"/>
      <c r="I554" s="70"/>
    </row>
    <row r="555">
      <c r="E555" s="70"/>
      <c r="F555" s="70"/>
      <c r="G555" s="70"/>
      <c r="H555" s="70"/>
      <c r="I555" s="70"/>
    </row>
    <row r="556">
      <c r="E556" s="70"/>
      <c r="F556" s="70"/>
      <c r="G556" s="70"/>
      <c r="H556" s="70"/>
      <c r="I556" s="70"/>
    </row>
    <row r="557">
      <c r="E557" s="70"/>
      <c r="F557" s="70"/>
      <c r="G557" s="70"/>
      <c r="H557" s="70"/>
      <c r="I557" s="70"/>
    </row>
    <row r="558">
      <c r="E558" s="70"/>
      <c r="F558" s="70"/>
      <c r="G558" s="70"/>
      <c r="H558" s="70"/>
      <c r="I558" s="70"/>
    </row>
    <row r="559">
      <c r="E559" s="70"/>
      <c r="F559" s="70"/>
      <c r="G559" s="70"/>
      <c r="H559" s="70"/>
      <c r="I559" s="70"/>
    </row>
    <row r="560">
      <c r="E560" s="70"/>
      <c r="F560" s="70"/>
      <c r="G560" s="70"/>
      <c r="H560" s="70"/>
      <c r="I560" s="70"/>
    </row>
    <row r="561">
      <c r="E561" s="70"/>
      <c r="F561" s="70"/>
      <c r="G561" s="70"/>
      <c r="H561" s="70"/>
      <c r="I561" s="70"/>
    </row>
    <row r="562">
      <c r="E562" s="70"/>
      <c r="F562" s="70"/>
      <c r="G562" s="70"/>
      <c r="H562" s="70"/>
      <c r="I562" s="70"/>
    </row>
    <row r="563">
      <c r="E563" s="70"/>
      <c r="F563" s="70"/>
      <c r="G563" s="70"/>
      <c r="H563" s="70"/>
      <c r="I563" s="70"/>
    </row>
    <row r="564">
      <c r="E564" s="70"/>
      <c r="F564" s="70"/>
      <c r="G564" s="70"/>
      <c r="H564" s="70"/>
      <c r="I564" s="70"/>
    </row>
    <row r="565">
      <c r="E565" s="70"/>
      <c r="F565" s="70"/>
      <c r="G565" s="70"/>
      <c r="H565" s="70"/>
      <c r="I565" s="70"/>
    </row>
    <row r="566">
      <c r="E566" s="70"/>
      <c r="F566" s="70"/>
      <c r="G566" s="70"/>
      <c r="H566" s="70"/>
      <c r="I566" s="70"/>
    </row>
    <row r="567">
      <c r="E567" s="70"/>
      <c r="F567" s="70"/>
      <c r="G567" s="70"/>
      <c r="H567" s="70"/>
      <c r="I567" s="70"/>
    </row>
    <row r="568">
      <c r="E568" s="70"/>
      <c r="F568" s="70"/>
      <c r="G568" s="70"/>
      <c r="H568" s="70"/>
      <c r="I568" s="70"/>
    </row>
    <row r="569">
      <c r="E569" s="70"/>
      <c r="F569" s="70"/>
      <c r="G569" s="70"/>
      <c r="H569" s="70"/>
      <c r="I569" s="70"/>
    </row>
    <row r="570">
      <c r="E570" s="70"/>
      <c r="F570" s="70"/>
      <c r="G570" s="70"/>
      <c r="H570" s="70"/>
      <c r="I570" s="70"/>
    </row>
    <row r="571">
      <c r="E571" s="70"/>
      <c r="F571" s="70"/>
      <c r="G571" s="70"/>
      <c r="H571" s="70"/>
      <c r="I571" s="70"/>
    </row>
    <row r="572">
      <c r="E572" s="70"/>
      <c r="F572" s="70"/>
      <c r="G572" s="70"/>
      <c r="H572" s="70"/>
      <c r="I572" s="70"/>
    </row>
    <row r="573">
      <c r="E573" s="70"/>
      <c r="F573" s="70"/>
      <c r="G573" s="70"/>
      <c r="H573" s="70"/>
      <c r="I573" s="70"/>
    </row>
    <row r="574">
      <c r="E574" s="70"/>
      <c r="F574" s="70"/>
      <c r="G574" s="70"/>
      <c r="H574" s="70"/>
      <c r="I574" s="70"/>
    </row>
    <row r="575">
      <c r="E575" s="70"/>
      <c r="F575" s="70"/>
      <c r="G575" s="70"/>
      <c r="H575" s="70"/>
      <c r="I575" s="70"/>
    </row>
    <row r="576">
      <c r="E576" s="70"/>
      <c r="F576" s="70"/>
      <c r="G576" s="70"/>
      <c r="H576" s="70"/>
      <c r="I576" s="70"/>
    </row>
    <row r="577">
      <c r="E577" s="70"/>
      <c r="F577" s="70"/>
      <c r="G577" s="70"/>
      <c r="H577" s="70"/>
      <c r="I577" s="70"/>
    </row>
    <row r="578">
      <c r="E578" s="70"/>
      <c r="F578" s="70"/>
      <c r="G578" s="70"/>
      <c r="H578" s="70"/>
      <c r="I578" s="70"/>
    </row>
    <row r="579">
      <c r="E579" s="70"/>
      <c r="F579" s="70"/>
      <c r="G579" s="70"/>
      <c r="H579" s="70"/>
      <c r="I579" s="70"/>
    </row>
    <row r="580">
      <c r="E580" s="70"/>
      <c r="F580" s="70"/>
      <c r="G580" s="70"/>
      <c r="H580" s="70"/>
      <c r="I580" s="70"/>
    </row>
    <row r="581">
      <c r="E581" s="70"/>
      <c r="F581" s="70"/>
      <c r="G581" s="70"/>
      <c r="H581" s="70"/>
      <c r="I581" s="70"/>
    </row>
    <row r="582">
      <c r="E582" s="70"/>
      <c r="F582" s="70"/>
      <c r="G582" s="70"/>
      <c r="H582" s="70"/>
      <c r="I582" s="70"/>
    </row>
    <row r="583">
      <c r="E583" s="70"/>
      <c r="F583" s="70"/>
      <c r="G583" s="70"/>
      <c r="H583" s="70"/>
      <c r="I583" s="70"/>
    </row>
    <row r="584">
      <c r="E584" s="70"/>
      <c r="F584" s="70"/>
      <c r="G584" s="70"/>
      <c r="H584" s="70"/>
      <c r="I584" s="70"/>
    </row>
    <row r="585">
      <c r="E585" s="70"/>
      <c r="F585" s="70"/>
      <c r="G585" s="70"/>
      <c r="H585" s="70"/>
      <c r="I585" s="70"/>
    </row>
    <row r="586">
      <c r="E586" s="70"/>
      <c r="F586" s="70"/>
      <c r="G586" s="70"/>
      <c r="H586" s="70"/>
      <c r="I586" s="70"/>
    </row>
    <row r="587">
      <c r="E587" s="70"/>
      <c r="F587" s="70"/>
      <c r="G587" s="70"/>
      <c r="H587" s="70"/>
      <c r="I587" s="70"/>
    </row>
    <row r="588">
      <c r="E588" s="70"/>
      <c r="F588" s="70"/>
      <c r="G588" s="70"/>
      <c r="H588" s="70"/>
      <c r="I588" s="70"/>
    </row>
    <row r="589">
      <c r="E589" s="70"/>
      <c r="F589" s="70"/>
      <c r="G589" s="70"/>
      <c r="H589" s="70"/>
      <c r="I589" s="70"/>
    </row>
    <row r="590">
      <c r="E590" s="70"/>
      <c r="F590" s="70"/>
      <c r="G590" s="70"/>
      <c r="H590" s="70"/>
      <c r="I590" s="70"/>
    </row>
    <row r="591">
      <c r="E591" s="70"/>
      <c r="F591" s="70"/>
      <c r="G591" s="70"/>
      <c r="H591" s="70"/>
      <c r="I591" s="70"/>
    </row>
    <row r="592">
      <c r="E592" s="70"/>
      <c r="F592" s="70"/>
      <c r="G592" s="70"/>
      <c r="H592" s="70"/>
      <c r="I592" s="70"/>
    </row>
    <row r="593">
      <c r="E593" s="70"/>
      <c r="F593" s="70"/>
      <c r="G593" s="70"/>
      <c r="H593" s="70"/>
      <c r="I593" s="70"/>
    </row>
    <row r="594">
      <c r="E594" s="70"/>
      <c r="F594" s="70"/>
      <c r="G594" s="70"/>
      <c r="H594" s="70"/>
      <c r="I594" s="70"/>
    </row>
    <row r="595">
      <c r="E595" s="70"/>
      <c r="F595" s="70"/>
      <c r="G595" s="70"/>
      <c r="H595" s="70"/>
      <c r="I595" s="70"/>
    </row>
    <row r="596">
      <c r="E596" s="70"/>
      <c r="F596" s="70"/>
      <c r="G596" s="70"/>
      <c r="H596" s="70"/>
      <c r="I596" s="70"/>
    </row>
    <row r="597">
      <c r="E597" s="70"/>
      <c r="F597" s="70"/>
      <c r="G597" s="70"/>
      <c r="H597" s="70"/>
      <c r="I597" s="70"/>
    </row>
    <row r="598">
      <c r="E598" s="70"/>
      <c r="F598" s="70"/>
      <c r="G598" s="70"/>
      <c r="H598" s="70"/>
      <c r="I598" s="70"/>
    </row>
    <row r="599">
      <c r="E599" s="70"/>
      <c r="F599" s="70"/>
      <c r="G599" s="70"/>
      <c r="H599" s="70"/>
      <c r="I599" s="70"/>
    </row>
    <row r="600">
      <c r="E600" s="70"/>
      <c r="F600" s="70"/>
      <c r="G600" s="70"/>
      <c r="H600" s="70"/>
      <c r="I600" s="70"/>
    </row>
    <row r="601">
      <c r="E601" s="70"/>
      <c r="F601" s="70"/>
      <c r="G601" s="70"/>
      <c r="H601" s="70"/>
      <c r="I601" s="70"/>
    </row>
    <row r="602">
      <c r="E602" s="70"/>
      <c r="F602" s="70"/>
      <c r="G602" s="70"/>
      <c r="H602" s="70"/>
      <c r="I602" s="70"/>
    </row>
    <row r="603">
      <c r="E603" s="70"/>
      <c r="F603" s="70"/>
      <c r="G603" s="70"/>
      <c r="H603" s="70"/>
      <c r="I603" s="70"/>
    </row>
    <row r="604">
      <c r="E604" s="70"/>
      <c r="F604" s="70"/>
      <c r="G604" s="70"/>
      <c r="H604" s="70"/>
      <c r="I604" s="70"/>
    </row>
    <row r="605">
      <c r="E605" s="70"/>
      <c r="F605" s="70"/>
      <c r="G605" s="70"/>
      <c r="H605" s="70"/>
      <c r="I605" s="70"/>
    </row>
    <row r="606">
      <c r="E606" s="70"/>
      <c r="F606" s="70"/>
      <c r="G606" s="70"/>
      <c r="H606" s="70"/>
      <c r="I606" s="70"/>
    </row>
    <row r="607">
      <c r="E607" s="70"/>
      <c r="F607" s="70"/>
      <c r="G607" s="70"/>
      <c r="H607" s="70"/>
      <c r="I607" s="70"/>
    </row>
    <row r="608">
      <c r="E608" s="70"/>
      <c r="F608" s="70"/>
      <c r="G608" s="70"/>
      <c r="H608" s="70"/>
      <c r="I608" s="70"/>
    </row>
    <row r="609">
      <c r="E609" s="70"/>
      <c r="F609" s="70"/>
      <c r="G609" s="70"/>
      <c r="H609" s="70"/>
      <c r="I609" s="70"/>
    </row>
    <row r="610">
      <c r="E610" s="70"/>
      <c r="F610" s="70"/>
      <c r="G610" s="70"/>
      <c r="H610" s="70"/>
      <c r="I610" s="70"/>
    </row>
    <row r="611">
      <c r="E611" s="70"/>
      <c r="F611" s="70"/>
      <c r="G611" s="70"/>
      <c r="H611" s="70"/>
      <c r="I611" s="70"/>
    </row>
    <row r="612">
      <c r="E612" s="70"/>
      <c r="F612" s="70"/>
      <c r="G612" s="70"/>
      <c r="H612" s="70"/>
      <c r="I612" s="70"/>
    </row>
    <row r="613">
      <c r="E613" s="70"/>
      <c r="F613" s="70"/>
      <c r="G613" s="70"/>
      <c r="H613" s="70"/>
      <c r="I613" s="70"/>
    </row>
    <row r="614">
      <c r="E614" s="70"/>
      <c r="F614" s="70"/>
      <c r="G614" s="70"/>
      <c r="H614" s="70"/>
      <c r="I614" s="70"/>
    </row>
    <row r="615">
      <c r="E615" s="70"/>
      <c r="F615" s="70"/>
      <c r="G615" s="70"/>
      <c r="H615" s="70"/>
      <c r="I615" s="70"/>
    </row>
    <row r="616">
      <c r="E616" s="70"/>
      <c r="F616" s="70"/>
      <c r="G616" s="70"/>
      <c r="H616" s="70"/>
      <c r="I616" s="70"/>
    </row>
    <row r="617">
      <c r="E617" s="70"/>
      <c r="F617" s="70"/>
      <c r="G617" s="70"/>
      <c r="H617" s="70"/>
      <c r="I617" s="70"/>
    </row>
    <row r="618">
      <c r="E618" s="70"/>
      <c r="F618" s="70"/>
      <c r="G618" s="70"/>
      <c r="H618" s="70"/>
      <c r="I618" s="70"/>
    </row>
    <row r="619">
      <c r="E619" s="70"/>
      <c r="F619" s="70"/>
      <c r="G619" s="70"/>
      <c r="H619" s="70"/>
      <c r="I619" s="70"/>
    </row>
    <row r="620">
      <c r="E620" s="70"/>
      <c r="F620" s="70"/>
      <c r="G620" s="70"/>
      <c r="H620" s="70"/>
      <c r="I620" s="70"/>
    </row>
    <row r="621">
      <c r="E621" s="70"/>
      <c r="F621" s="70"/>
      <c r="G621" s="70"/>
      <c r="H621" s="70"/>
      <c r="I621" s="70"/>
    </row>
    <row r="622">
      <c r="E622" s="70"/>
      <c r="F622" s="70"/>
      <c r="G622" s="70"/>
      <c r="H622" s="70"/>
      <c r="I622" s="70"/>
    </row>
    <row r="623">
      <c r="E623" s="70"/>
      <c r="F623" s="70"/>
      <c r="G623" s="70"/>
      <c r="H623" s="70"/>
      <c r="I623" s="70"/>
    </row>
    <row r="624">
      <c r="E624" s="70"/>
      <c r="F624" s="70"/>
      <c r="G624" s="70"/>
      <c r="H624" s="70"/>
      <c r="I624" s="70"/>
    </row>
    <row r="625">
      <c r="E625" s="70"/>
      <c r="F625" s="70"/>
      <c r="G625" s="70"/>
      <c r="H625" s="70"/>
      <c r="I625" s="70"/>
    </row>
    <row r="626">
      <c r="E626" s="70"/>
      <c r="F626" s="70"/>
      <c r="G626" s="70"/>
      <c r="H626" s="70"/>
      <c r="I626" s="70"/>
    </row>
    <row r="627">
      <c r="E627" s="70"/>
      <c r="F627" s="70"/>
      <c r="G627" s="70"/>
      <c r="H627" s="70"/>
      <c r="I627" s="70"/>
    </row>
    <row r="628">
      <c r="E628" s="70"/>
      <c r="F628" s="70"/>
      <c r="G628" s="70"/>
      <c r="H628" s="70"/>
      <c r="I628" s="70"/>
    </row>
    <row r="629">
      <c r="E629" s="70"/>
      <c r="F629" s="70"/>
      <c r="G629" s="70"/>
      <c r="H629" s="70"/>
      <c r="I629" s="70"/>
    </row>
    <row r="630">
      <c r="E630" s="70"/>
      <c r="F630" s="70"/>
      <c r="G630" s="70"/>
      <c r="H630" s="70"/>
      <c r="I630" s="70"/>
    </row>
    <row r="631">
      <c r="E631" s="70"/>
      <c r="F631" s="70"/>
      <c r="G631" s="70"/>
      <c r="H631" s="70"/>
      <c r="I631" s="70"/>
    </row>
    <row r="632">
      <c r="E632" s="70"/>
      <c r="F632" s="70"/>
      <c r="G632" s="70"/>
      <c r="H632" s="70"/>
      <c r="I632" s="70"/>
    </row>
    <row r="633">
      <c r="E633" s="70"/>
      <c r="F633" s="70"/>
      <c r="G633" s="70"/>
      <c r="H633" s="70"/>
      <c r="I633" s="70"/>
    </row>
    <row r="634">
      <c r="E634" s="70"/>
      <c r="F634" s="70"/>
      <c r="G634" s="70"/>
      <c r="H634" s="70"/>
      <c r="I634" s="70"/>
    </row>
    <row r="635">
      <c r="E635" s="70"/>
      <c r="F635" s="70"/>
      <c r="G635" s="70"/>
      <c r="H635" s="70"/>
      <c r="I635" s="70"/>
    </row>
    <row r="636">
      <c r="E636" s="70"/>
      <c r="F636" s="70"/>
      <c r="G636" s="70"/>
      <c r="H636" s="70"/>
      <c r="I636" s="70"/>
    </row>
    <row r="637">
      <c r="E637" s="70"/>
      <c r="F637" s="70"/>
      <c r="G637" s="70"/>
      <c r="H637" s="70"/>
      <c r="I637" s="70"/>
    </row>
    <row r="638">
      <c r="E638" s="70"/>
      <c r="F638" s="70"/>
      <c r="G638" s="70"/>
      <c r="H638" s="70"/>
      <c r="I638" s="70"/>
    </row>
    <row r="639">
      <c r="E639" s="70"/>
      <c r="F639" s="70"/>
      <c r="G639" s="70"/>
      <c r="H639" s="70"/>
      <c r="I639" s="70"/>
    </row>
    <row r="640">
      <c r="E640" s="70"/>
      <c r="F640" s="70"/>
      <c r="G640" s="70"/>
      <c r="H640" s="70"/>
      <c r="I640" s="70"/>
    </row>
    <row r="641">
      <c r="E641" s="70"/>
      <c r="F641" s="70"/>
      <c r="G641" s="70"/>
      <c r="H641" s="70"/>
      <c r="I641" s="70"/>
    </row>
    <row r="642">
      <c r="E642" s="70"/>
      <c r="F642" s="70"/>
      <c r="G642" s="70"/>
      <c r="H642" s="70"/>
      <c r="I642" s="70"/>
    </row>
    <row r="643">
      <c r="E643" s="70"/>
      <c r="F643" s="70"/>
      <c r="G643" s="70"/>
      <c r="H643" s="70"/>
      <c r="I643" s="70"/>
    </row>
    <row r="644">
      <c r="E644" s="70"/>
      <c r="F644" s="70"/>
      <c r="G644" s="70"/>
      <c r="H644" s="70"/>
      <c r="I644" s="70"/>
    </row>
    <row r="645">
      <c r="E645" s="70"/>
      <c r="F645" s="70"/>
      <c r="G645" s="70"/>
      <c r="H645" s="70"/>
      <c r="I645" s="70"/>
    </row>
    <row r="646">
      <c r="E646" s="70"/>
      <c r="F646" s="70"/>
      <c r="G646" s="70"/>
      <c r="H646" s="70"/>
      <c r="I646" s="70"/>
    </row>
    <row r="647">
      <c r="E647" s="70"/>
      <c r="F647" s="70"/>
      <c r="G647" s="70"/>
      <c r="H647" s="70"/>
      <c r="I647" s="70"/>
    </row>
    <row r="648">
      <c r="E648" s="70"/>
      <c r="F648" s="70"/>
      <c r="G648" s="70"/>
      <c r="H648" s="70"/>
      <c r="I648" s="70"/>
    </row>
    <row r="649">
      <c r="E649" s="70"/>
      <c r="F649" s="70"/>
      <c r="G649" s="70"/>
      <c r="H649" s="70"/>
      <c r="I649" s="70"/>
    </row>
    <row r="650">
      <c r="E650" s="70"/>
      <c r="F650" s="70"/>
      <c r="G650" s="70"/>
      <c r="H650" s="70"/>
      <c r="I650" s="70"/>
    </row>
    <row r="651">
      <c r="E651" s="70"/>
      <c r="F651" s="70"/>
      <c r="G651" s="70"/>
      <c r="H651" s="70"/>
      <c r="I651" s="70"/>
    </row>
    <row r="652">
      <c r="E652" s="70"/>
      <c r="F652" s="70"/>
      <c r="G652" s="70"/>
      <c r="H652" s="70"/>
      <c r="I652" s="70"/>
    </row>
    <row r="653">
      <c r="E653" s="70"/>
      <c r="F653" s="70"/>
      <c r="G653" s="70"/>
      <c r="H653" s="70"/>
      <c r="I653" s="70"/>
    </row>
    <row r="654">
      <c r="E654" s="70"/>
      <c r="F654" s="70"/>
      <c r="G654" s="70"/>
      <c r="H654" s="70"/>
      <c r="I654" s="70"/>
    </row>
    <row r="655">
      <c r="E655" s="70"/>
      <c r="F655" s="70"/>
      <c r="G655" s="70"/>
      <c r="H655" s="70"/>
      <c r="I655" s="70"/>
    </row>
    <row r="656">
      <c r="E656" s="70"/>
      <c r="F656" s="70"/>
      <c r="G656" s="70"/>
      <c r="H656" s="70"/>
      <c r="I656" s="70"/>
    </row>
    <row r="657">
      <c r="E657" s="70"/>
      <c r="F657" s="70"/>
      <c r="G657" s="70"/>
      <c r="H657" s="70"/>
      <c r="I657" s="70"/>
    </row>
    <row r="658">
      <c r="E658" s="70"/>
      <c r="F658" s="70"/>
      <c r="G658" s="70"/>
      <c r="H658" s="70"/>
      <c r="I658" s="70"/>
    </row>
    <row r="659">
      <c r="E659" s="70"/>
      <c r="F659" s="70"/>
      <c r="G659" s="70"/>
      <c r="H659" s="70"/>
      <c r="I659" s="70"/>
    </row>
    <row r="660">
      <c r="E660" s="70"/>
      <c r="F660" s="70"/>
      <c r="G660" s="70"/>
      <c r="H660" s="70"/>
      <c r="I660" s="70"/>
    </row>
    <row r="661">
      <c r="E661" s="70"/>
      <c r="F661" s="70"/>
      <c r="G661" s="70"/>
      <c r="H661" s="70"/>
      <c r="I661" s="70"/>
    </row>
    <row r="662">
      <c r="E662" s="70"/>
      <c r="F662" s="70"/>
      <c r="G662" s="70"/>
      <c r="H662" s="70"/>
      <c r="I662" s="70"/>
    </row>
    <row r="663">
      <c r="E663" s="70"/>
      <c r="F663" s="70"/>
      <c r="G663" s="70"/>
      <c r="H663" s="70"/>
      <c r="I663" s="70"/>
    </row>
    <row r="664">
      <c r="E664" s="70"/>
      <c r="F664" s="70"/>
      <c r="G664" s="70"/>
      <c r="H664" s="70"/>
      <c r="I664" s="70"/>
    </row>
    <row r="665">
      <c r="E665" s="70"/>
      <c r="F665" s="70"/>
      <c r="G665" s="70"/>
      <c r="H665" s="70"/>
      <c r="I665" s="70"/>
    </row>
    <row r="666">
      <c r="E666" s="70"/>
      <c r="F666" s="70"/>
      <c r="G666" s="70"/>
      <c r="H666" s="70"/>
      <c r="I666" s="70"/>
    </row>
    <row r="667">
      <c r="E667" s="70"/>
      <c r="F667" s="70"/>
      <c r="G667" s="70"/>
      <c r="H667" s="70"/>
      <c r="I667" s="70"/>
    </row>
    <row r="668">
      <c r="E668" s="70"/>
      <c r="F668" s="70"/>
      <c r="G668" s="70"/>
      <c r="H668" s="70"/>
      <c r="I668" s="70"/>
    </row>
    <row r="669">
      <c r="E669" s="70"/>
      <c r="F669" s="70"/>
      <c r="G669" s="70"/>
      <c r="H669" s="70"/>
      <c r="I669" s="70"/>
    </row>
    <row r="670">
      <c r="E670" s="70"/>
      <c r="F670" s="70"/>
      <c r="G670" s="70"/>
      <c r="H670" s="70"/>
      <c r="I670" s="70"/>
    </row>
    <row r="671">
      <c r="E671" s="70"/>
      <c r="F671" s="70"/>
      <c r="G671" s="70"/>
      <c r="H671" s="70"/>
      <c r="I671" s="70"/>
    </row>
    <row r="672">
      <c r="E672" s="70"/>
      <c r="F672" s="70"/>
      <c r="G672" s="70"/>
      <c r="H672" s="70"/>
      <c r="I672" s="70"/>
    </row>
    <row r="673">
      <c r="E673" s="70"/>
      <c r="F673" s="70"/>
      <c r="G673" s="70"/>
      <c r="H673" s="70"/>
      <c r="I673" s="70"/>
    </row>
    <row r="674">
      <c r="E674" s="70"/>
      <c r="F674" s="70"/>
      <c r="G674" s="70"/>
      <c r="H674" s="70"/>
      <c r="I674" s="70"/>
    </row>
    <row r="675">
      <c r="E675" s="70"/>
      <c r="F675" s="70"/>
      <c r="G675" s="70"/>
      <c r="H675" s="70"/>
      <c r="I675" s="70"/>
    </row>
    <row r="676">
      <c r="E676" s="70"/>
      <c r="F676" s="70"/>
      <c r="G676" s="70"/>
      <c r="H676" s="70"/>
      <c r="I676" s="70"/>
    </row>
    <row r="677">
      <c r="E677" s="70"/>
      <c r="F677" s="70"/>
      <c r="G677" s="70"/>
      <c r="H677" s="70"/>
      <c r="I677" s="70"/>
    </row>
    <row r="678">
      <c r="E678" s="70"/>
      <c r="F678" s="70"/>
      <c r="G678" s="70"/>
      <c r="H678" s="70"/>
      <c r="I678" s="70"/>
    </row>
    <row r="679">
      <c r="E679" s="70"/>
      <c r="F679" s="70"/>
      <c r="G679" s="70"/>
      <c r="H679" s="70"/>
      <c r="I679" s="70"/>
    </row>
    <row r="680">
      <c r="E680" s="70"/>
      <c r="F680" s="70"/>
      <c r="G680" s="70"/>
      <c r="H680" s="70"/>
      <c r="I680" s="70"/>
    </row>
    <row r="681">
      <c r="E681" s="70"/>
      <c r="F681" s="70"/>
      <c r="G681" s="70"/>
      <c r="H681" s="70"/>
      <c r="I681" s="70"/>
    </row>
    <row r="682">
      <c r="E682" s="70"/>
      <c r="F682" s="70"/>
      <c r="G682" s="70"/>
      <c r="H682" s="70"/>
      <c r="I682" s="70"/>
    </row>
    <row r="683">
      <c r="E683" s="70"/>
      <c r="F683" s="70"/>
      <c r="G683" s="70"/>
      <c r="H683" s="70"/>
      <c r="I683" s="70"/>
    </row>
    <row r="684">
      <c r="E684" s="70"/>
      <c r="F684" s="70"/>
      <c r="G684" s="70"/>
      <c r="H684" s="70"/>
      <c r="I684" s="70"/>
    </row>
    <row r="685">
      <c r="E685" s="70"/>
      <c r="F685" s="70"/>
      <c r="G685" s="70"/>
      <c r="H685" s="70"/>
      <c r="I685" s="70"/>
    </row>
    <row r="686">
      <c r="E686" s="70"/>
      <c r="F686" s="70"/>
      <c r="G686" s="70"/>
      <c r="H686" s="70"/>
      <c r="I686" s="70"/>
    </row>
    <row r="687">
      <c r="E687" s="70"/>
      <c r="F687" s="70"/>
      <c r="G687" s="70"/>
      <c r="H687" s="70"/>
      <c r="I687" s="70"/>
    </row>
    <row r="688">
      <c r="E688" s="70"/>
      <c r="F688" s="70"/>
      <c r="G688" s="70"/>
      <c r="H688" s="70"/>
      <c r="I688" s="70"/>
    </row>
    <row r="689">
      <c r="E689" s="70"/>
      <c r="F689" s="70"/>
      <c r="G689" s="70"/>
      <c r="H689" s="70"/>
      <c r="I689" s="70"/>
    </row>
    <row r="690">
      <c r="E690" s="70"/>
      <c r="F690" s="70"/>
      <c r="G690" s="70"/>
      <c r="H690" s="70"/>
      <c r="I690" s="70"/>
    </row>
    <row r="691">
      <c r="E691" s="70"/>
      <c r="F691" s="70"/>
      <c r="G691" s="70"/>
      <c r="H691" s="70"/>
      <c r="I691" s="70"/>
    </row>
    <row r="692">
      <c r="E692" s="70"/>
      <c r="F692" s="70"/>
      <c r="G692" s="70"/>
      <c r="H692" s="70"/>
      <c r="I692" s="70"/>
    </row>
    <row r="693">
      <c r="E693" s="70"/>
      <c r="F693" s="70"/>
      <c r="G693" s="70"/>
      <c r="H693" s="70"/>
      <c r="I693" s="70"/>
    </row>
    <row r="694">
      <c r="E694" s="70"/>
      <c r="F694" s="70"/>
      <c r="G694" s="70"/>
      <c r="H694" s="70"/>
      <c r="I694" s="70"/>
    </row>
    <row r="695">
      <c r="E695" s="70"/>
      <c r="F695" s="70"/>
      <c r="G695" s="70"/>
      <c r="H695" s="70"/>
      <c r="I695" s="70"/>
    </row>
    <row r="696">
      <c r="E696" s="70"/>
      <c r="F696" s="70"/>
      <c r="G696" s="70"/>
      <c r="H696" s="70"/>
      <c r="I696" s="70"/>
    </row>
    <row r="697">
      <c r="E697" s="70"/>
      <c r="F697" s="70"/>
      <c r="G697" s="70"/>
      <c r="H697" s="70"/>
      <c r="I697" s="70"/>
    </row>
    <row r="698">
      <c r="E698" s="70"/>
      <c r="F698" s="70"/>
      <c r="G698" s="70"/>
      <c r="H698" s="70"/>
      <c r="I698" s="70"/>
    </row>
    <row r="699">
      <c r="E699" s="70"/>
      <c r="F699" s="70"/>
      <c r="G699" s="70"/>
      <c r="H699" s="70"/>
      <c r="I699" s="70"/>
    </row>
    <row r="700">
      <c r="E700" s="70"/>
      <c r="F700" s="70"/>
      <c r="G700" s="70"/>
      <c r="H700" s="70"/>
      <c r="I700" s="70"/>
    </row>
    <row r="701">
      <c r="E701" s="70"/>
      <c r="F701" s="70"/>
      <c r="G701" s="70"/>
      <c r="H701" s="70"/>
      <c r="I701" s="70"/>
    </row>
    <row r="702">
      <c r="E702" s="70"/>
      <c r="F702" s="70"/>
      <c r="G702" s="70"/>
      <c r="H702" s="70"/>
      <c r="I702" s="70"/>
    </row>
    <row r="703">
      <c r="E703" s="70"/>
      <c r="F703" s="70"/>
      <c r="G703" s="70"/>
      <c r="H703" s="70"/>
      <c r="I703" s="70"/>
    </row>
    <row r="704">
      <c r="E704" s="70"/>
      <c r="F704" s="70"/>
      <c r="G704" s="70"/>
      <c r="H704" s="70"/>
      <c r="I704" s="70"/>
    </row>
    <row r="705">
      <c r="E705" s="70"/>
      <c r="F705" s="70"/>
      <c r="G705" s="70"/>
      <c r="H705" s="70"/>
      <c r="I705" s="70"/>
    </row>
    <row r="706">
      <c r="E706" s="70"/>
      <c r="F706" s="70"/>
      <c r="G706" s="70"/>
      <c r="H706" s="70"/>
      <c r="I706" s="70"/>
    </row>
    <row r="707">
      <c r="E707" s="70"/>
      <c r="F707" s="70"/>
      <c r="G707" s="70"/>
      <c r="H707" s="70"/>
      <c r="I707" s="70"/>
    </row>
    <row r="708">
      <c r="E708" s="70"/>
      <c r="F708" s="70"/>
      <c r="G708" s="70"/>
      <c r="H708" s="70"/>
      <c r="I708" s="70"/>
    </row>
    <row r="709">
      <c r="E709" s="70"/>
      <c r="F709" s="70"/>
      <c r="G709" s="70"/>
      <c r="H709" s="70"/>
      <c r="I709" s="70"/>
    </row>
    <row r="710">
      <c r="E710" s="70"/>
      <c r="F710" s="70"/>
      <c r="G710" s="70"/>
      <c r="H710" s="70"/>
      <c r="I710" s="70"/>
    </row>
    <row r="711">
      <c r="E711" s="70"/>
      <c r="F711" s="70"/>
      <c r="G711" s="70"/>
      <c r="H711" s="70"/>
      <c r="I711" s="70"/>
    </row>
    <row r="712">
      <c r="E712" s="70"/>
      <c r="F712" s="70"/>
      <c r="G712" s="70"/>
      <c r="H712" s="70"/>
      <c r="I712" s="70"/>
    </row>
    <row r="713">
      <c r="E713" s="70"/>
      <c r="F713" s="70"/>
      <c r="G713" s="70"/>
      <c r="H713" s="70"/>
      <c r="I713" s="70"/>
    </row>
    <row r="714">
      <c r="E714" s="70"/>
      <c r="F714" s="70"/>
      <c r="G714" s="70"/>
      <c r="H714" s="70"/>
      <c r="I714" s="70"/>
    </row>
    <row r="715">
      <c r="E715" s="70"/>
      <c r="F715" s="70"/>
      <c r="G715" s="70"/>
      <c r="H715" s="70"/>
      <c r="I715" s="70"/>
    </row>
    <row r="716">
      <c r="E716" s="70"/>
      <c r="F716" s="70"/>
      <c r="G716" s="70"/>
      <c r="H716" s="70"/>
      <c r="I716" s="70"/>
    </row>
    <row r="717">
      <c r="E717" s="70"/>
      <c r="F717" s="70"/>
      <c r="G717" s="70"/>
      <c r="H717" s="70"/>
      <c r="I717" s="70"/>
    </row>
    <row r="718">
      <c r="E718" s="70"/>
      <c r="F718" s="70"/>
      <c r="G718" s="70"/>
      <c r="H718" s="70"/>
      <c r="I718" s="70"/>
    </row>
    <row r="719">
      <c r="E719" s="70"/>
      <c r="F719" s="70"/>
      <c r="G719" s="70"/>
      <c r="H719" s="70"/>
      <c r="I719" s="70"/>
    </row>
    <row r="720">
      <c r="E720" s="70"/>
      <c r="F720" s="70"/>
      <c r="G720" s="70"/>
      <c r="H720" s="70"/>
      <c r="I720" s="70"/>
    </row>
    <row r="721">
      <c r="E721" s="70"/>
      <c r="F721" s="70"/>
      <c r="G721" s="70"/>
      <c r="H721" s="70"/>
      <c r="I721" s="70"/>
    </row>
    <row r="722">
      <c r="E722" s="70"/>
      <c r="F722" s="70"/>
      <c r="G722" s="70"/>
      <c r="H722" s="70"/>
      <c r="I722" s="70"/>
    </row>
    <row r="723">
      <c r="E723" s="70"/>
      <c r="F723" s="70"/>
      <c r="G723" s="70"/>
      <c r="H723" s="70"/>
      <c r="I723" s="70"/>
    </row>
    <row r="724">
      <c r="E724" s="70"/>
      <c r="F724" s="70"/>
      <c r="G724" s="70"/>
      <c r="H724" s="70"/>
      <c r="I724" s="70"/>
    </row>
    <row r="725">
      <c r="E725" s="70"/>
      <c r="F725" s="70"/>
      <c r="G725" s="70"/>
      <c r="H725" s="70"/>
      <c r="I725" s="70"/>
    </row>
    <row r="726">
      <c r="E726" s="70"/>
      <c r="F726" s="70"/>
      <c r="G726" s="70"/>
      <c r="H726" s="70"/>
      <c r="I726" s="70"/>
    </row>
    <row r="727">
      <c r="E727" s="70"/>
      <c r="F727" s="70"/>
      <c r="G727" s="70"/>
      <c r="H727" s="70"/>
      <c r="I727" s="70"/>
    </row>
    <row r="728">
      <c r="E728" s="70"/>
      <c r="F728" s="70"/>
      <c r="G728" s="70"/>
      <c r="H728" s="70"/>
      <c r="I728" s="70"/>
    </row>
    <row r="729">
      <c r="E729" s="70"/>
      <c r="F729" s="70"/>
      <c r="G729" s="70"/>
      <c r="H729" s="70"/>
      <c r="I729" s="70"/>
    </row>
    <row r="730">
      <c r="E730" s="70"/>
      <c r="F730" s="70"/>
      <c r="G730" s="70"/>
      <c r="H730" s="70"/>
      <c r="I730" s="70"/>
    </row>
    <row r="731">
      <c r="E731" s="70"/>
      <c r="F731" s="70"/>
      <c r="G731" s="70"/>
      <c r="H731" s="70"/>
      <c r="I731" s="70"/>
    </row>
    <row r="732">
      <c r="E732" s="70"/>
      <c r="F732" s="70"/>
      <c r="G732" s="70"/>
      <c r="H732" s="70"/>
      <c r="I732" s="70"/>
    </row>
    <row r="733">
      <c r="E733" s="70"/>
      <c r="F733" s="70"/>
      <c r="G733" s="70"/>
      <c r="H733" s="70"/>
      <c r="I733" s="70"/>
    </row>
    <row r="734">
      <c r="E734" s="70"/>
      <c r="F734" s="70"/>
      <c r="G734" s="70"/>
      <c r="H734" s="70"/>
      <c r="I734" s="70"/>
    </row>
    <row r="735">
      <c r="E735" s="70"/>
      <c r="F735" s="70"/>
      <c r="G735" s="70"/>
      <c r="H735" s="70"/>
      <c r="I735" s="70"/>
    </row>
    <row r="736">
      <c r="E736" s="70"/>
      <c r="F736" s="70"/>
      <c r="G736" s="70"/>
      <c r="H736" s="70"/>
      <c r="I736" s="70"/>
    </row>
    <row r="737">
      <c r="E737" s="70"/>
      <c r="F737" s="70"/>
      <c r="G737" s="70"/>
      <c r="H737" s="70"/>
      <c r="I737" s="70"/>
    </row>
    <row r="738">
      <c r="E738" s="70"/>
      <c r="F738" s="70"/>
      <c r="G738" s="70"/>
      <c r="H738" s="70"/>
      <c r="I738" s="70"/>
    </row>
    <row r="739">
      <c r="E739" s="70"/>
      <c r="F739" s="70"/>
      <c r="G739" s="70"/>
      <c r="H739" s="70"/>
      <c r="I739" s="70"/>
    </row>
    <row r="740">
      <c r="E740" s="70"/>
      <c r="F740" s="70"/>
      <c r="G740" s="70"/>
      <c r="H740" s="70"/>
      <c r="I740" s="70"/>
    </row>
    <row r="741">
      <c r="E741" s="70"/>
      <c r="F741" s="70"/>
      <c r="G741" s="70"/>
      <c r="H741" s="70"/>
      <c r="I741" s="70"/>
    </row>
    <row r="742">
      <c r="E742" s="70"/>
      <c r="F742" s="70"/>
      <c r="G742" s="70"/>
      <c r="H742" s="70"/>
      <c r="I742" s="70"/>
    </row>
    <row r="743">
      <c r="E743" s="70"/>
      <c r="F743" s="70"/>
      <c r="G743" s="70"/>
      <c r="H743" s="70"/>
      <c r="I743" s="70"/>
    </row>
    <row r="744">
      <c r="E744" s="70"/>
      <c r="F744" s="70"/>
      <c r="G744" s="70"/>
      <c r="H744" s="70"/>
      <c r="I744" s="70"/>
    </row>
    <row r="745">
      <c r="E745" s="70"/>
      <c r="F745" s="70"/>
      <c r="G745" s="70"/>
      <c r="H745" s="70"/>
      <c r="I745" s="70"/>
    </row>
    <row r="746">
      <c r="E746" s="70"/>
      <c r="F746" s="70"/>
      <c r="G746" s="70"/>
      <c r="H746" s="70"/>
      <c r="I746" s="70"/>
    </row>
    <row r="747">
      <c r="E747" s="70"/>
      <c r="F747" s="70"/>
      <c r="G747" s="70"/>
      <c r="H747" s="70"/>
      <c r="I747" s="70"/>
    </row>
    <row r="748">
      <c r="E748" s="70"/>
      <c r="F748" s="70"/>
      <c r="G748" s="70"/>
      <c r="H748" s="70"/>
      <c r="I748" s="70"/>
    </row>
    <row r="749">
      <c r="E749" s="70"/>
      <c r="F749" s="70"/>
      <c r="G749" s="70"/>
      <c r="H749" s="70"/>
      <c r="I749" s="70"/>
    </row>
    <row r="750">
      <c r="E750" s="70"/>
      <c r="F750" s="70"/>
      <c r="G750" s="70"/>
      <c r="H750" s="70"/>
      <c r="I750" s="70"/>
    </row>
    <row r="751">
      <c r="E751" s="70"/>
      <c r="F751" s="70"/>
      <c r="G751" s="70"/>
      <c r="H751" s="70"/>
      <c r="I751" s="70"/>
    </row>
    <row r="752">
      <c r="E752" s="70"/>
      <c r="F752" s="70"/>
      <c r="G752" s="70"/>
      <c r="H752" s="70"/>
      <c r="I752" s="70"/>
    </row>
    <row r="753">
      <c r="E753" s="70"/>
      <c r="F753" s="70"/>
      <c r="G753" s="70"/>
      <c r="H753" s="70"/>
      <c r="I753" s="70"/>
    </row>
    <row r="754">
      <c r="E754" s="70"/>
      <c r="F754" s="70"/>
      <c r="G754" s="70"/>
      <c r="H754" s="70"/>
      <c r="I754" s="70"/>
    </row>
    <row r="755">
      <c r="E755" s="70"/>
      <c r="F755" s="70"/>
      <c r="G755" s="70"/>
      <c r="H755" s="70"/>
      <c r="I755" s="70"/>
    </row>
    <row r="756">
      <c r="E756" s="70"/>
      <c r="F756" s="70"/>
      <c r="G756" s="70"/>
      <c r="H756" s="70"/>
      <c r="I756" s="70"/>
    </row>
    <row r="757">
      <c r="E757" s="70"/>
      <c r="F757" s="70"/>
      <c r="G757" s="70"/>
      <c r="H757" s="70"/>
      <c r="I757" s="70"/>
    </row>
    <row r="758">
      <c r="E758" s="70"/>
      <c r="F758" s="70"/>
      <c r="G758" s="70"/>
      <c r="H758" s="70"/>
      <c r="I758" s="70"/>
    </row>
    <row r="759">
      <c r="E759" s="70"/>
      <c r="F759" s="70"/>
      <c r="G759" s="70"/>
      <c r="H759" s="70"/>
      <c r="I759" s="70"/>
    </row>
    <row r="760">
      <c r="E760" s="70"/>
      <c r="F760" s="70"/>
      <c r="G760" s="70"/>
      <c r="H760" s="70"/>
      <c r="I760" s="70"/>
    </row>
    <row r="761">
      <c r="E761" s="70"/>
      <c r="F761" s="70"/>
      <c r="G761" s="70"/>
      <c r="H761" s="70"/>
      <c r="I761" s="70"/>
    </row>
    <row r="762">
      <c r="E762" s="70"/>
      <c r="F762" s="70"/>
      <c r="G762" s="70"/>
      <c r="H762" s="70"/>
      <c r="I762" s="70"/>
    </row>
    <row r="763">
      <c r="E763" s="70"/>
      <c r="F763" s="70"/>
      <c r="G763" s="70"/>
      <c r="H763" s="70"/>
      <c r="I763" s="70"/>
    </row>
    <row r="764">
      <c r="E764" s="70"/>
      <c r="F764" s="70"/>
      <c r="G764" s="70"/>
      <c r="H764" s="70"/>
      <c r="I764" s="70"/>
    </row>
    <row r="765">
      <c r="E765" s="70"/>
      <c r="F765" s="70"/>
      <c r="G765" s="70"/>
      <c r="H765" s="70"/>
      <c r="I765" s="70"/>
    </row>
    <row r="766">
      <c r="E766" s="70"/>
      <c r="F766" s="70"/>
      <c r="G766" s="70"/>
      <c r="H766" s="70"/>
      <c r="I766" s="70"/>
    </row>
    <row r="767">
      <c r="E767" s="70"/>
      <c r="F767" s="70"/>
      <c r="G767" s="70"/>
      <c r="H767" s="70"/>
      <c r="I767" s="70"/>
    </row>
    <row r="768">
      <c r="E768" s="70"/>
      <c r="F768" s="70"/>
      <c r="G768" s="70"/>
      <c r="H768" s="70"/>
      <c r="I768" s="70"/>
    </row>
    <row r="769">
      <c r="E769" s="70"/>
      <c r="F769" s="70"/>
      <c r="G769" s="70"/>
      <c r="H769" s="70"/>
      <c r="I769" s="70"/>
    </row>
    <row r="770">
      <c r="E770" s="70"/>
      <c r="F770" s="70"/>
      <c r="G770" s="70"/>
      <c r="H770" s="70"/>
      <c r="I770" s="70"/>
    </row>
    <row r="771">
      <c r="E771" s="70"/>
      <c r="F771" s="70"/>
      <c r="G771" s="70"/>
      <c r="H771" s="70"/>
      <c r="I771" s="70"/>
    </row>
    <row r="772">
      <c r="E772" s="70"/>
      <c r="F772" s="70"/>
      <c r="G772" s="70"/>
      <c r="H772" s="70"/>
      <c r="I772" s="70"/>
    </row>
    <row r="773">
      <c r="E773" s="70"/>
      <c r="F773" s="70"/>
      <c r="G773" s="70"/>
      <c r="H773" s="70"/>
      <c r="I773" s="70"/>
    </row>
    <row r="774">
      <c r="E774" s="70"/>
      <c r="F774" s="70"/>
      <c r="G774" s="70"/>
      <c r="H774" s="70"/>
      <c r="I774" s="70"/>
    </row>
    <row r="775">
      <c r="E775" s="70"/>
      <c r="F775" s="70"/>
      <c r="G775" s="70"/>
      <c r="H775" s="70"/>
      <c r="I775" s="70"/>
    </row>
    <row r="776">
      <c r="E776" s="70"/>
      <c r="F776" s="70"/>
      <c r="G776" s="70"/>
      <c r="H776" s="70"/>
      <c r="I776" s="70"/>
    </row>
    <row r="777">
      <c r="E777" s="70"/>
      <c r="F777" s="70"/>
      <c r="G777" s="70"/>
      <c r="H777" s="70"/>
      <c r="I777" s="70"/>
    </row>
    <row r="778">
      <c r="E778" s="70"/>
      <c r="F778" s="70"/>
      <c r="G778" s="70"/>
      <c r="H778" s="70"/>
      <c r="I778" s="70"/>
    </row>
    <row r="779">
      <c r="E779" s="70"/>
      <c r="F779" s="70"/>
      <c r="G779" s="70"/>
      <c r="H779" s="70"/>
      <c r="I779" s="70"/>
    </row>
    <row r="780">
      <c r="E780" s="70"/>
      <c r="F780" s="70"/>
      <c r="G780" s="70"/>
      <c r="H780" s="70"/>
      <c r="I780" s="70"/>
    </row>
    <row r="781">
      <c r="E781" s="70"/>
      <c r="F781" s="70"/>
      <c r="G781" s="70"/>
      <c r="H781" s="70"/>
      <c r="I781" s="70"/>
    </row>
    <row r="782">
      <c r="E782" s="70"/>
      <c r="F782" s="70"/>
      <c r="G782" s="70"/>
      <c r="H782" s="70"/>
      <c r="I782" s="70"/>
    </row>
    <row r="783">
      <c r="E783" s="70"/>
      <c r="F783" s="70"/>
      <c r="G783" s="70"/>
      <c r="H783" s="70"/>
      <c r="I783" s="70"/>
    </row>
    <row r="784">
      <c r="E784" s="70"/>
      <c r="F784" s="70"/>
      <c r="G784" s="70"/>
      <c r="H784" s="70"/>
      <c r="I784" s="70"/>
    </row>
    <row r="785">
      <c r="E785" s="70"/>
      <c r="F785" s="70"/>
      <c r="G785" s="70"/>
      <c r="H785" s="70"/>
      <c r="I785" s="70"/>
    </row>
    <row r="786">
      <c r="E786" s="70"/>
      <c r="F786" s="70"/>
      <c r="G786" s="70"/>
      <c r="H786" s="70"/>
      <c r="I786" s="70"/>
    </row>
    <row r="787">
      <c r="E787" s="70"/>
      <c r="F787" s="70"/>
      <c r="G787" s="70"/>
      <c r="H787" s="70"/>
      <c r="I787" s="70"/>
    </row>
    <row r="788">
      <c r="E788" s="70"/>
      <c r="F788" s="70"/>
      <c r="G788" s="70"/>
      <c r="H788" s="70"/>
      <c r="I788" s="70"/>
    </row>
    <row r="789">
      <c r="E789" s="70"/>
      <c r="F789" s="70"/>
      <c r="G789" s="70"/>
      <c r="H789" s="70"/>
      <c r="I789" s="70"/>
    </row>
    <row r="790">
      <c r="E790" s="70"/>
      <c r="F790" s="70"/>
      <c r="G790" s="70"/>
      <c r="H790" s="70"/>
      <c r="I790" s="70"/>
    </row>
    <row r="791">
      <c r="E791" s="70"/>
      <c r="F791" s="70"/>
      <c r="G791" s="70"/>
      <c r="H791" s="70"/>
      <c r="I791" s="70"/>
    </row>
    <row r="792">
      <c r="E792" s="70"/>
      <c r="F792" s="70"/>
      <c r="G792" s="70"/>
      <c r="H792" s="70"/>
      <c r="I792" s="70"/>
    </row>
    <row r="793">
      <c r="E793" s="70"/>
      <c r="F793" s="70"/>
      <c r="G793" s="70"/>
      <c r="H793" s="70"/>
      <c r="I793" s="70"/>
    </row>
    <row r="794">
      <c r="E794" s="70"/>
      <c r="F794" s="70"/>
      <c r="G794" s="70"/>
      <c r="H794" s="70"/>
      <c r="I794" s="70"/>
    </row>
    <row r="795">
      <c r="E795" s="70"/>
      <c r="F795" s="70"/>
      <c r="G795" s="70"/>
      <c r="H795" s="70"/>
      <c r="I795" s="70"/>
    </row>
    <row r="796">
      <c r="E796" s="70"/>
      <c r="F796" s="70"/>
      <c r="G796" s="70"/>
      <c r="H796" s="70"/>
      <c r="I796" s="70"/>
    </row>
    <row r="797">
      <c r="E797" s="70"/>
      <c r="F797" s="70"/>
      <c r="G797" s="70"/>
      <c r="H797" s="70"/>
      <c r="I797" s="70"/>
    </row>
    <row r="798">
      <c r="E798" s="70"/>
      <c r="F798" s="70"/>
      <c r="G798" s="70"/>
      <c r="H798" s="70"/>
      <c r="I798" s="70"/>
    </row>
    <row r="799">
      <c r="E799" s="70"/>
      <c r="F799" s="70"/>
      <c r="G799" s="70"/>
      <c r="H799" s="70"/>
      <c r="I799" s="70"/>
    </row>
    <row r="800">
      <c r="E800" s="70"/>
      <c r="F800" s="70"/>
      <c r="G800" s="70"/>
      <c r="H800" s="70"/>
      <c r="I800" s="70"/>
    </row>
    <row r="801">
      <c r="E801" s="70"/>
      <c r="F801" s="70"/>
      <c r="G801" s="70"/>
      <c r="H801" s="70"/>
      <c r="I801" s="70"/>
    </row>
    <row r="802">
      <c r="E802" s="70"/>
      <c r="F802" s="70"/>
      <c r="G802" s="70"/>
      <c r="H802" s="70"/>
      <c r="I802" s="70"/>
    </row>
    <row r="803">
      <c r="E803" s="70"/>
      <c r="F803" s="70"/>
      <c r="G803" s="70"/>
      <c r="H803" s="70"/>
      <c r="I803" s="70"/>
    </row>
    <row r="804">
      <c r="E804" s="70"/>
      <c r="F804" s="70"/>
      <c r="G804" s="70"/>
      <c r="H804" s="70"/>
      <c r="I804" s="70"/>
    </row>
    <row r="805">
      <c r="E805" s="70"/>
      <c r="F805" s="70"/>
      <c r="G805" s="70"/>
      <c r="H805" s="70"/>
      <c r="I805" s="70"/>
    </row>
    <row r="806">
      <c r="E806" s="70"/>
      <c r="F806" s="70"/>
      <c r="G806" s="70"/>
      <c r="H806" s="70"/>
      <c r="I806" s="70"/>
    </row>
    <row r="807">
      <c r="E807" s="70"/>
      <c r="F807" s="70"/>
      <c r="G807" s="70"/>
      <c r="H807" s="70"/>
      <c r="I807" s="70"/>
    </row>
    <row r="808">
      <c r="E808" s="70"/>
      <c r="F808" s="70"/>
      <c r="G808" s="70"/>
      <c r="H808" s="70"/>
      <c r="I808" s="70"/>
    </row>
    <row r="809">
      <c r="E809" s="70"/>
      <c r="F809" s="70"/>
      <c r="G809" s="70"/>
      <c r="H809" s="70"/>
      <c r="I809" s="70"/>
    </row>
    <row r="810">
      <c r="E810" s="70"/>
      <c r="F810" s="70"/>
      <c r="G810" s="70"/>
      <c r="H810" s="70"/>
      <c r="I810" s="70"/>
    </row>
    <row r="811">
      <c r="E811" s="70"/>
      <c r="F811" s="70"/>
      <c r="G811" s="70"/>
      <c r="H811" s="70"/>
      <c r="I811" s="70"/>
    </row>
    <row r="812">
      <c r="E812" s="70"/>
      <c r="F812" s="70"/>
      <c r="G812" s="70"/>
      <c r="H812" s="70"/>
      <c r="I812" s="70"/>
    </row>
    <row r="813">
      <c r="E813" s="70"/>
      <c r="F813" s="70"/>
      <c r="G813" s="70"/>
      <c r="H813" s="70"/>
      <c r="I813" s="70"/>
    </row>
    <row r="814">
      <c r="E814" s="70"/>
      <c r="F814" s="70"/>
      <c r="G814" s="70"/>
      <c r="H814" s="70"/>
      <c r="I814" s="70"/>
    </row>
    <row r="815">
      <c r="E815" s="70"/>
      <c r="F815" s="70"/>
      <c r="G815" s="70"/>
      <c r="H815" s="70"/>
      <c r="I815" s="70"/>
    </row>
    <row r="816">
      <c r="E816" s="70"/>
      <c r="F816" s="70"/>
      <c r="G816" s="70"/>
      <c r="H816" s="70"/>
      <c r="I816" s="70"/>
    </row>
    <row r="817">
      <c r="E817" s="70"/>
      <c r="F817" s="70"/>
      <c r="G817" s="70"/>
      <c r="H817" s="70"/>
      <c r="I817" s="70"/>
    </row>
    <row r="818">
      <c r="E818" s="70"/>
      <c r="F818" s="70"/>
      <c r="G818" s="70"/>
      <c r="H818" s="70"/>
      <c r="I818" s="70"/>
    </row>
    <row r="819">
      <c r="E819" s="70"/>
      <c r="F819" s="70"/>
      <c r="G819" s="70"/>
      <c r="H819" s="70"/>
      <c r="I819" s="70"/>
    </row>
    <row r="820">
      <c r="E820" s="70"/>
      <c r="F820" s="70"/>
      <c r="G820" s="70"/>
      <c r="H820" s="70"/>
      <c r="I820" s="70"/>
    </row>
    <row r="821">
      <c r="E821" s="70"/>
      <c r="F821" s="70"/>
      <c r="G821" s="70"/>
      <c r="H821" s="70"/>
      <c r="I821" s="70"/>
    </row>
    <row r="822">
      <c r="E822" s="70"/>
      <c r="F822" s="70"/>
      <c r="G822" s="70"/>
      <c r="H822" s="70"/>
      <c r="I822" s="70"/>
    </row>
    <row r="823">
      <c r="E823" s="70"/>
      <c r="F823" s="70"/>
      <c r="G823" s="70"/>
      <c r="H823" s="70"/>
      <c r="I823" s="70"/>
    </row>
    <row r="824">
      <c r="E824" s="70"/>
      <c r="F824" s="70"/>
      <c r="G824" s="70"/>
      <c r="H824" s="70"/>
      <c r="I824" s="70"/>
    </row>
    <row r="825">
      <c r="E825" s="70"/>
      <c r="F825" s="70"/>
      <c r="G825" s="70"/>
      <c r="H825" s="70"/>
      <c r="I825" s="70"/>
    </row>
    <row r="826">
      <c r="E826" s="70"/>
      <c r="F826" s="70"/>
      <c r="G826" s="70"/>
      <c r="H826" s="70"/>
      <c r="I826" s="70"/>
    </row>
    <row r="827">
      <c r="E827" s="70"/>
      <c r="F827" s="70"/>
      <c r="G827" s="70"/>
      <c r="H827" s="70"/>
      <c r="I827" s="70"/>
    </row>
    <row r="828">
      <c r="E828" s="70"/>
      <c r="F828" s="70"/>
      <c r="G828" s="70"/>
      <c r="H828" s="70"/>
      <c r="I828" s="70"/>
    </row>
    <row r="829">
      <c r="E829" s="70"/>
      <c r="F829" s="70"/>
      <c r="G829" s="70"/>
      <c r="H829" s="70"/>
      <c r="I829" s="70"/>
    </row>
    <row r="830">
      <c r="E830" s="70"/>
      <c r="F830" s="70"/>
      <c r="G830" s="70"/>
      <c r="H830" s="70"/>
      <c r="I830" s="70"/>
    </row>
    <row r="831">
      <c r="E831" s="70"/>
      <c r="F831" s="70"/>
      <c r="G831" s="70"/>
      <c r="H831" s="70"/>
      <c r="I831" s="70"/>
    </row>
    <row r="832">
      <c r="E832" s="70"/>
      <c r="F832" s="70"/>
      <c r="G832" s="70"/>
      <c r="H832" s="70"/>
      <c r="I832" s="70"/>
    </row>
    <row r="833">
      <c r="E833" s="70"/>
      <c r="F833" s="70"/>
      <c r="G833" s="70"/>
      <c r="H833" s="70"/>
      <c r="I833" s="70"/>
    </row>
    <row r="834">
      <c r="E834" s="70"/>
      <c r="F834" s="70"/>
      <c r="G834" s="70"/>
      <c r="H834" s="70"/>
      <c r="I834" s="70"/>
    </row>
    <row r="835">
      <c r="E835" s="70"/>
      <c r="F835" s="70"/>
      <c r="G835" s="70"/>
      <c r="H835" s="70"/>
      <c r="I835" s="70"/>
    </row>
    <row r="836">
      <c r="E836" s="70"/>
      <c r="F836" s="70"/>
      <c r="G836" s="70"/>
      <c r="H836" s="70"/>
      <c r="I836" s="70"/>
    </row>
    <row r="837">
      <c r="E837" s="70"/>
      <c r="F837" s="70"/>
      <c r="G837" s="70"/>
      <c r="H837" s="70"/>
      <c r="I837" s="70"/>
    </row>
    <row r="838">
      <c r="E838" s="70"/>
      <c r="F838" s="70"/>
      <c r="G838" s="70"/>
      <c r="H838" s="70"/>
      <c r="I838" s="70"/>
    </row>
    <row r="839">
      <c r="E839" s="70"/>
      <c r="F839" s="70"/>
      <c r="G839" s="70"/>
      <c r="H839" s="70"/>
      <c r="I839" s="70"/>
    </row>
    <row r="840">
      <c r="E840" s="70"/>
      <c r="F840" s="70"/>
      <c r="G840" s="70"/>
      <c r="H840" s="70"/>
      <c r="I840" s="70"/>
    </row>
    <row r="841">
      <c r="E841" s="70"/>
      <c r="F841" s="70"/>
      <c r="G841" s="70"/>
      <c r="H841" s="70"/>
      <c r="I841" s="70"/>
    </row>
    <row r="842">
      <c r="E842" s="70"/>
      <c r="F842" s="70"/>
      <c r="G842" s="70"/>
      <c r="H842" s="70"/>
      <c r="I842" s="70"/>
    </row>
    <row r="843">
      <c r="E843" s="70"/>
      <c r="F843" s="70"/>
      <c r="G843" s="70"/>
      <c r="H843" s="70"/>
      <c r="I843" s="70"/>
    </row>
    <row r="844">
      <c r="E844" s="70"/>
      <c r="F844" s="70"/>
      <c r="G844" s="70"/>
      <c r="H844" s="70"/>
      <c r="I844" s="70"/>
    </row>
    <row r="845">
      <c r="E845" s="70"/>
      <c r="F845" s="70"/>
      <c r="G845" s="70"/>
      <c r="H845" s="70"/>
      <c r="I845" s="70"/>
    </row>
    <row r="846">
      <c r="E846" s="70"/>
      <c r="F846" s="70"/>
      <c r="G846" s="70"/>
      <c r="H846" s="70"/>
      <c r="I846" s="70"/>
    </row>
    <row r="847">
      <c r="E847" s="70"/>
      <c r="F847" s="70"/>
      <c r="G847" s="70"/>
      <c r="H847" s="70"/>
      <c r="I847" s="70"/>
    </row>
    <row r="848">
      <c r="E848" s="70"/>
      <c r="F848" s="70"/>
      <c r="G848" s="70"/>
      <c r="H848" s="70"/>
      <c r="I848" s="70"/>
    </row>
    <row r="849">
      <c r="E849" s="70"/>
      <c r="F849" s="70"/>
      <c r="G849" s="70"/>
      <c r="H849" s="70"/>
      <c r="I849" s="70"/>
    </row>
    <row r="850">
      <c r="E850" s="70"/>
      <c r="F850" s="70"/>
      <c r="G850" s="70"/>
      <c r="H850" s="70"/>
      <c r="I850" s="70"/>
    </row>
    <row r="851">
      <c r="E851" s="70"/>
      <c r="F851" s="70"/>
      <c r="G851" s="70"/>
      <c r="H851" s="70"/>
      <c r="I851" s="70"/>
    </row>
    <row r="852">
      <c r="E852" s="70"/>
      <c r="F852" s="70"/>
      <c r="G852" s="70"/>
      <c r="H852" s="70"/>
      <c r="I852" s="70"/>
    </row>
    <row r="853">
      <c r="E853" s="70"/>
      <c r="F853" s="70"/>
      <c r="G853" s="70"/>
      <c r="H853" s="70"/>
      <c r="I853" s="70"/>
    </row>
    <row r="854">
      <c r="E854" s="70"/>
      <c r="F854" s="70"/>
      <c r="G854" s="70"/>
      <c r="H854" s="70"/>
      <c r="I854" s="70"/>
    </row>
    <row r="855">
      <c r="E855" s="70"/>
      <c r="F855" s="70"/>
      <c r="G855" s="70"/>
      <c r="H855" s="70"/>
      <c r="I855" s="70"/>
    </row>
    <row r="856">
      <c r="E856" s="70"/>
      <c r="F856" s="70"/>
      <c r="G856" s="70"/>
      <c r="H856" s="70"/>
      <c r="I856" s="70"/>
    </row>
    <row r="857">
      <c r="E857" s="70"/>
      <c r="F857" s="70"/>
      <c r="G857" s="70"/>
      <c r="H857" s="70"/>
      <c r="I857" s="70"/>
    </row>
    <row r="858">
      <c r="E858" s="70"/>
      <c r="F858" s="70"/>
      <c r="G858" s="70"/>
      <c r="H858" s="70"/>
      <c r="I858" s="70"/>
    </row>
    <row r="859">
      <c r="E859" s="70"/>
      <c r="F859" s="70"/>
      <c r="G859" s="70"/>
      <c r="H859" s="70"/>
      <c r="I859" s="70"/>
    </row>
    <row r="860">
      <c r="E860" s="70"/>
      <c r="F860" s="70"/>
      <c r="G860" s="70"/>
      <c r="H860" s="70"/>
      <c r="I860" s="70"/>
    </row>
    <row r="861">
      <c r="E861" s="70"/>
      <c r="F861" s="70"/>
      <c r="G861" s="70"/>
      <c r="H861" s="70"/>
      <c r="I861" s="70"/>
    </row>
    <row r="862">
      <c r="E862" s="70"/>
      <c r="F862" s="70"/>
      <c r="G862" s="70"/>
      <c r="H862" s="70"/>
      <c r="I862" s="70"/>
    </row>
    <row r="863">
      <c r="E863" s="70"/>
      <c r="F863" s="70"/>
      <c r="G863" s="70"/>
      <c r="H863" s="70"/>
      <c r="I863" s="70"/>
    </row>
    <row r="864">
      <c r="E864" s="70"/>
      <c r="F864" s="70"/>
      <c r="G864" s="70"/>
      <c r="H864" s="70"/>
      <c r="I864" s="70"/>
    </row>
    <row r="865">
      <c r="E865" s="70"/>
      <c r="F865" s="70"/>
      <c r="G865" s="70"/>
      <c r="H865" s="70"/>
      <c r="I865" s="70"/>
    </row>
    <row r="866">
      <c r="E866" s="70"/>
      <c r="F866" s="70"/>
      <c r="G866" s="70"/>
      <c r="H866" s="70"/>
      <c r="I866" s="70"/>
    </row>
    <row r="867">
      <c r="E867" s="70"/>
      <c r="F867" s="70"/>
      <c r="G867" s="70"/>
      <c r="H867" s="70"/>
      <c r="I867" s="70"/>
    </row>
    <row r="868">
      <c r="E868" s="70"/>
      <c r="F868" s="70"/>
      <c r="G868" s="70"/>
      <c r="H868" s="70"/>
      <c r="I868" s="70"/>
    </row>
    <row r="869">
      <c r="E869" s="70"/>
      <c r="F869" s="70"/>
      <c r="G869" s="70"/>
      <c r="H869" s="70"/>
      <c r="I869" s="70"/>
    </row>
    <row r="870">
      <c r="E870" s="70"/>
      <c r="F870" s="70"/>
      <c r="G870" s="70"/>
      <c r="H870" s="70"/>
      <c r="I870" s="70"/>
    </row>
    <row r="871">
      <c r="E871" s="70"/>
      <c r="F871" s="70"/>
      <c r="G871" s="70"/>
      <c r="H871" s="70"/>
      <c r="I871" s="70"/>
    </row>
    <row r="872">
      <c r="E872" s="70"/>
      <c r="F872" s="70"/>
      <c r="G872" s="70"/>
      <c r="H872" s="70"/>
      <c r="I872" s="70"/>
    </row>
    <row r="873">
      <c r="E873" s="70"/>
      <c r="F873" s="70"/>
      <c r="G873" s="70"/>
      <c r="H873" s="70"/>
      <c r="I873" s="70"/>
    </row>
    <row r="874">
      <c r="E874" s="70"/>
      <c r="F874" s="70"/>
      <c r="G874" s="70"/>
      <c r="H874" s="70"/>
      <c r="I874" s="70"/>
    </row>
    <row r="875">
      <c r="E875" s="70"/>
      <c r="F875" s="70"/>
      <c r="G875" s="70"/>
      <c r="H875" s="70"/>
      <c r="I875" s="70"/>
    </row>
    <row r="876">
      <c r="E876" s="70"/>
      <c r="F876" s="70"/>
      <c r="G876" s="70"/>
      <c r="H876" s="70"/>
      <c r="I876" s="70"/>
    </row>
    <row r="877">
      <c r="E877" s="70"/>
      <c r="F877" s="70"/>
      <c r="G877" s="70"/>
      <c r="H877" s="70"/>
      <c r="I877" s="70"/>
    </row>
    <row r="878">
      <c r="E878" s="70"/>
      <c r="F878" s="70"/>
      <c r="G878" s="70"/>
      <c r="H878" s="70"/>
      <c r="I878" s="70"/>
    </row>
    <row r="879">
      <c r="E879" s="70"/>
      <c r="F879" s="70"/>
      <c r="G879" s="70"/>
      <c r="H879" s="70"/>
      <c r="I879" s="70"/>
    </row>
    <row r="880">
      <c r="E880" s="70"/>
      <c r="F880" s="70"/>
      <c r="G880" s="70"/>
      <c r="H880" s="70"/>
      <c r="I880" s="70"/>
    </row>
    <row r="881">
      <c r="E881" s="70"/>
      <c r="F881" s="70"/>
      <c r="G881" s="70"/>
      <c r="H881" s="70"/>
      <c r="I881" s="70"/>
    </row>
    <row r="882">
      <c r="E882" s="70"/>
      <c r="F882" s="70"/>
      <c r="G882" s="70"/>
      <c r="H882" s="70"/>
      <c r="I882" s="70"/>
    </row>
    <row r="883">
      <c r="E883" s="70"/>
      <c r="F883" s="70"/>
      <c r="G883" s="70"/>
      <c r="H883" s="70"/>
      <c r="I883" s="70"/>
    </row>
    <row r="884">
      <c r="E884" s="70"/>
      <c r="F884" s="70"/>
      <c r="G884" s="70"/>
      <c r="H884" s="70"/>
      <c r="I884" s="70"/>
    </row>
    <row r="885">
      <c r="E885" s="70"/>
      <c r="F885" s="70"/>
      <c r="G885" s="70"/>
      <c r="H885" s="70"/>
      <c r="I885" s="70"/>
    </row>
    <row r="886">
      <c r="E886" s="70"/>
      <c r="F886" s="70"/>
      <c r="G886" s="70"/>
      <c r="H886" s="70"/>
      <c r="I886" s="70"/>
    </row>
    <row r="887">
      <c r="E887" s="70"/>
      <c r="F887" s="70"/>
      <c r="G887" s="70"/>
      <c r="H887" s="70"/>
      <c r="I887" s="70"/>
    </row>
    <row r="888">
      <c r="E888" s="70"/>
      <c r="F888" s="70"/>
      <c r="G888" s="70"/>
      <c r="H888" s="70"/>
      <c r="I888" s="70"/>
    </row>
    <row r="889">
      <c r="E889" s="70"/>
      <c r="F889" s="70"/>
      <c r="G889" s="70"/>
      <c r="H889" s="70"/>
      <c r="I889" s="70"/>
    </row>
    <row r="890">
      <c r="E890" s="70"/>
      <c r="F890" s="70"/>
      <c r="G890" s="70"/>
      <c r="H890" s="70"/>
      <c r="I890" s="70"/>
    </row>
    <row r="891">
      <c r="E891" s="70"/>
      <c r="F891" s="70"/>
      <c r="G891" s="70"/>
      <c r="H891" s="70"/>
      <c r="I891" s="70"/>
    </row>
    <row r="892">
      <c r="E892" s="70"/>
      <c r="F892" s="70"/>
      <c r="G892" s="70"/>
      <c r="H892" s="70"/>
      <c r="I892" s="70"/>
    </row>
    <row r="893">
      <c r="E893" s="70"/>
      <c r="F893" s="70"/>
      <c r="G893" s="70"/>
      <c r="H893" s="70"/>
      <c r="I893" s="70"/>
    </row>
    <row r="894">
      <c r="E894" s="70"/>
      <c r="F894" s="70"/>
      <c r="G894" s="70"/>
      <c r="H894" s="70"/>
      <c r="I894" s="70"/>
    </row>
    <row r="895">
      <c r="E895" s="70"/>
      <c r="F895" s="70"/>
      <c r="G895" s="70"/>
      <c r="H895" s="70"/>
      <c r="I895" s="70"/>
    </row>
    <row r="896">
      <c r="E896" s="70"/>
      <c r="F896" s="70"/>
      <c r="G896" s="70"/>
      <c r="H896" s="70"/>
      <c r="I896" s="70"/>
    </row>
    <row r="897">
      <c r="E897" s="70"/>
      <c r="F897" s="70"/>
      <c r="G897" s="70"/>
      <c r="H897" s="70"/>
      <c r="I897" s="70"/>
    </row>
    <row r="898">
      <c r="E898" s="70"/>
      <c r="F898" s="70"/>
      <c r="G898" s="70"/>
      <c r="H898" s="70"/>
      <c r="I898" s="70"/>
    </row>
    <row r="899">
      <c r="E899" s="70"/>
      <c r="F899" s="70"/>
      <c r="G899" s="70"/>
      <c r="H899" s="70"/>
      <c r="I899" s="70"/>
    </row>
    <row r="900">
      <c r="E900" s="70"/>
      <c r="F900" s="70"/>
      <c r="G900" s="70"/>
      <c r="H900" s="70"/>
      <c r="I900" s="70"/>
    </row>
    <row r="901">
      <c r="E901" s="70"/>
      <c r="F901" s="70"/>
      <c r="G901" s="70"/>
      <c r="H901" s="70"/>
      <c r="I901" s="70"/>
    </row>
    <row r="902">
      <c r="E902" s="70"/>
      <c r="F902" s="70"/>
      <c r="G902" s="70"/>
      <c r="H902" s="70"/>
      <c r="I902" s="70"/>
    </row>
    <row r="903">
      <c r="E903" s="70"/>
      <c r="F903" s="70"/>
      <c r="G903" s="70"/>
      <c r="H903" s="70"/>
      <c r="I903" s="70"/>
    </row>
    <row r="904">
      <c r="E904" s="70"/>
      <c r="F904" s="70"/>
      <c r="G904" s="70"/>
      <c r="H904" s="70"/>
      <c r="I904" s="70"/>
    </row>
    <row r="905">
      <c r="E905" s="70"/>
      <c r="F905" s="70"/>
      <c r="G905" s="70"/>
      <c r="H905" s="70"/>
      <c r="I905" s="70"/>
    </row>
    <row r="906">
      <c r="E906" s="70"/>
      <c r="F906" s="70"/>
      <c r="G906" s="70"/>
      <c r="H906" s="70"/>
      <c r="I906" s="70"/>
    </row>
    <row r="907">
      <c r="E907" s="70"/>
      <c r="F907" s="70"/>
      <c r="G907" s="70"/>
      <c r="H907" s="70"/>
      <c r="I907" s="70"/>
    </row>
    <row r="908">
      <c r="E908" s="70"/>
      <c r="F908" s="70"/>
      <c r="G908" s="70"/>
      <c r="H908" s="70"/>
      <c r="I908" s="70"/>
    </row>
    <row r="909">
      <c r="E909" s="70"/>
      <c r="F909" s="70"/>
      <c r="G909" s="70"/>
      <c r="H909" s="70"/>
      <c r="I909" s="70"/>
    </row>
    <row r="910">
      <c r="E910" s="70"/>
      <c r="F910" s="70"/>
      <c r="G910" s="70"/>
      <c r="H910" s="70"/>
      <c r="I910" s="70"/>
    </row>
    <row r="911">
      <c r="E911" s="70"/>
      <c r="F911" s="70"/>
      <c r="G911" s="70"/>
      <c r="H911" s="70"/>
      <c r="I911" s="70"/>
    </row>
    <row r="912">
      <c r="E912" s="70"/>
      <c r="F912" s="70"/>
      <c r="G912" s="70"/>
      <c r="H912" s="70"/>
      <c r="I912" s="70"/>
    </row>
    <row r="913">
      <c r="E913" s="70"/>
      <c r="F913" s="70"/>
      <c r="G913" s="70"/>
      <c r="H913" s="70"/>
      <c r="I913" s="70"/>
    </row>
    <row r="914">
      <c r="E914" s="70"/>
      <c r="F914" s="70"/>
      <c r="G914" s="70"/>
      <c r="H914" s="70"/>
      <c r="I914" s="70"/>
    </row>
    <row r="915">
      <c r="E915" s="70"/>
      <c r="F915" s="70"/>
      <c r="G915" s="70"/>
      <c r="H915" s="70"/>
      <c r="I915" s="70"/>
    </row>
    <row r="916">
      <c r="E916" s="70"/>
      <c r="F916" s="70"/>
      <c r="G916" s="70"/>
      <c r="H916" s="70"/>
      <c r="I916" s="70"/>
    </row>
    <row r="917">
      <c r="E917" s="70"/>
      <c r="F917" s="70"/>
      <c r="G917" s="70"/>
      <c r="H917" s="70"/>
      <c r="I917" s="70"/>
    </row>
    <row r="918">
      <c r="E918" s="70"/>
      <c r="F918" s="70"/>
      <c r="G918" s="70"/>
      <c r="H918" s="70"/>
      <c r="I918" s="70"/>
    </row>
    <row r="919">
      <c r="E919" s="70"/>
      <c r="F919" s="70"/>
      <c r="G919" s="70"/>
      <c r="H919" s="70"/>
      <c r="I919" s="70"/>
    </row>
    <row r="920">
      <c r="E920" s="70"/>
      <c r="F920" s="70"/>
      <c r="G920" s="70"/>
      <c r="H920" s="70"/>
      <c r="I920" s="70"/>
    </row>
    <row r="921">
      <c r="E921" s="70"/>
      <c r="F921" s="70"/>
      <c r="G921" s="70"/>
      <c r="H921" s="70"/>
      <c r="I921" s="70"/>
    </row>
    <row r="922">
      <c r="E922" s="70"/>
      <c r="F922" s="70"/>
      <c r="G922" s="70"/>
      <c r="H922" s="70"/>
      <c r="I922" s="70"/>
    </row>
    <row r="923">
      <c r="E923" s="70"/>
      <c r="F923" s="70"/>
      <c r="G923" s="70"/>
      <c r="H923" s="70"/>
      <c r="I923" s="70"/>
    </row>
    <row r="924">
      <c r="E924" s="70"/>
      <c r="F924" s="70"/>
      <c r="G924" s="70"/>
      <c r="H924" s="70"/>
      <c r="I924" s="70"/>
    </row>
    <row r="925">
      <c r="E925" s="70"/>
      <c r="F925" s="70"/>
      <c r="G925" s="70"/>
      <c r="H925" s="70"/>
      <c r="I925" s="70"/>
    </row>
    <row r="926">
      <c r="E926" s="70"/>
      <c r="F926" s="70"/>
      <c r="G926" s="70"/>
      <c r="H926" s="70"/>
      <c r="I926" s="70"/>
    </row>
    <row r="927">
      <c r="E927" s="70"/>
      <c r="F927" s="70"/>
      <c r="G927" s="70"/>
      <c r="H927" s="70"/>
      <c r="I927" s="70"/>
    </row>
    <row r="928">
      <c r="E928" s="70"/>
      <c r="F928" s="70"/>
      <c r="G928" s="70"/>
      <c r="H928" s="70"/>
      <c r="I928" s="70"/>
    </row>
    <row r="929">
      <c r="E929" s="70"/>
      <c r="F929" s="70"/>
      <c r="G929" s="70"/>
      <c r="H929" s="70"/>
      <c r="I929" s="70"/>
    </row>
    <row r="930">
      <c r="E930" s="70"/>
      <c r="F930" s="70"/>
      <c r="G930" s="70"/>
      <c r="H930" s="70"/>
      <c r="I930" s="70"/>
    </row>
    <row r="931">
      <c r="E931" s="70"/>
      <c r="F931" s="70"/>
      <c r="G931" s="70"/>
      <c r="H931" s="70"/>
      <c r="I931" s="70"/>
    </row>
    <row r="932">
      <c r="E932" s="70"/>
      <c r="F932" s="70"/>
      <c r="G932" s="70"/>
      <c r="H932" s="70"/>
      <c r="I932" s="70"/>
    </row>
    <row r="933">
      <c r="E933" s="70"/>
      <c r="F933" s="70"/>
      <c r="G933" s="70"/>
      <c r="H933" s="70"/>
      <c r="I933" s="70"/>
    </row>
    <row r="934">
      <c r="E934" s="70"/>
      <c r="F934" s="70"/>
      <c r="G934" s="70"/>
      <c r="H934" s="70"/>
      <c r="I934" s="70"/>
    </row>
    <row r="935">
      <c r="E935" s="70"/>
      <c r="F935" s="70"/>
      <c r="G935" s="70"/>
      <c r="H935" s="70"/>
      <c r="I935" s="70"/>
    </row>
    <row r="936">
      <c r="E936" s="70"/>
      <c r="F936" s="70"/>
      <c r="G936" s="70"/>
      <c r="H936" s="70"/>
      <c r="I936" s="70"/>
    </row>
    <row r="937">
      <c r="E937" s="70"/>
      <c r="F937" s="70"/>
      <c r="G937" s="70"/>
      <c r="H937" s="70"/>
      <c r="I937" s="70"/>
    </row>
    <row r="938">
      <c r="E938" s="70"/>
      <c r="F938" s="70"/>
      <c r="G938" s="70"/>
      <c r="H938" s="70"/>
      <c r="I938" s="70"/>
    </row>
    <row r="939">
      <c r="E939" s="70"/>
      <c r="F939" s="70"/>
      <c r="G939" s="70"/>
      <c r="H939" s="70"/>
      <c r="I939" s="70"/>
    </row>
    <row r="940">
      <c r="E940" s="70"/>
      <c r="F940" s="70"/>
      <c r="G940" s="70"/>
      <c r="H940" s="70"/>
      <c r="I940" s="70"/>
    </row>
    <row r="941">
      <c r="E941" s="70"/>
      <c r="F941" s="70"/>
      <c r="G941" s="70"/>
      <c r="H941" s="70"/>
      <c r="I941" s="70"/>
    </row>
    <row r="942">
      <c r="E942" s="70"/>
      <c r="F942" s="70"/>
      <c r="G942" s="70"/>
      <c r="H942" s="70"/>
      <c r="I942" s="70"/>
    </row>
    <row r="943">
      <c r="E943" s="70"/>
      <c r="F943" s="70"/>
      <c r="G943" s="70"/>
      <c r="H943" s="70"/>
      <c r="I943" s="70"/>
    </row>
    <row r="944">
      <c r="E944" s="70"/>
      <c r="F944" s="70"/>
      <c r="G944" s="70"/>
      <c r="H944" s="70"/>
      <c r="I944" s="70"/>
    </row>
    <row r="945">
      <c r="E945" s="70"/>
      <c r="F945" s="70"/>
      <c r="G945" s="70"/>
      <c r="H945" s="70"/>
      <c r="I945" s="70"/>
    </row>
    <row r="946">
      <c r="E946" s="70"/>
      <c r="F946" s="70"/>
      <c r="G946" s="70"/>
      <c r="H946" s="70"/>
      <c r="I946" s="70"/>
    </row>
    <row r="947">
      <c r="E947" s="70"/>
      <c r="F947" s="70"/>
      <c r="G947" s="70"/>
      <c r="H947" s="70"/>
      <c r="I947" s="70"/>
    </row>
    <row r="948">
      <c r="E948" s="70"/>
      <c r="F948" s="70"/>
      <c r="G948" s="70"/>
      <c r="H948" s="70"/>
      <c r="I948" s="70"/>
    </row>
    <row r="949">
      <c r="E949" s="70"/>
      <c r="F949" s="70"/>
      <c r="G949" s="70"/>
      <c r="H949" s="70"/>
      <c r="I949" s="70"/>
    </row>
    <row r="950">
      <c r="E950" s="70"/>
      <c r="F950" s="70"/>
      <c r="G950" s="70"/>
      <c r="H950" s="70"/>
      <c r="I950" s="70"/>
    </row>
    <row r="951">
      <c r="E951" s="70"/>
      <c r="F951" s="70"/>
      <c r="G951" s="70"/>
      <c r="H951" s="70"/>
      <c r="I951" s="70"/>
    </row>
    <row r="952">
      <c r="E952" s="70"/>
      <c r="F952" s="70"/>
      <c r="G952" s="70"/>
      <c r="H952" s="70"/>
      <c r="I952" s="70"/>
    </row>
    <row r="953">
      <c r="E953" s="70"/>
      <c r="F953" s="70"/>
      <c r="G953" s="70"/>
      <c r="H953" s="70"/>
      <c r="I953" s="70"/>
    </row>
    <row r="954">
      <c r="E954" s="70"/>
      <c r="F954" s="70"/>
      <c r="G954" s="70"/>
      <c r="H954" s="70"/>
      <c r="I954" s="70"/>
    </row>
    <row r="955">
      <c r="E955" s="70"/>
      <c r="F955" s="70"/>
      <c r="G955" s="70"/>
      <c r="H955" s="70"/>
      <c r="I955" s="70"/>
    </row>
    <row r="956">
      <c r="E956" s="70"/>
      <c r="F956" s="70"/>
      <c r="G956" s="70"/>
      <c r="H956" s="70"/>
      <c r="I956" s="70"/>
    </row>
    <row r="957">
      <c r="E957" s="70"/>
      <c r="F957" s="70"/>
      <c r="G957" s="70"/>
      <c r="H957" s="70"/>
      <c r="I957" s="70"/>
    </row>
    <row r="958">
      <c r="E958" s="70"/>
      <c r="F958" s="70"/>
      <c r="G958" s="70"/>
      <c r="H958" s="70"/>
      <c r="I958" s="70"/>
    </row>
    <row r="959">
      <c r="E959" s="70"/>
      <c r="F959" s="70"/>
      <c r="G959" s="70"/>
      <c r="H959" s="70"/>
      <c r="I959" s="70"/>
    </row>
    <row r="960">
      <c r="E960" s="70"/>
      <c r="F960" s="70"/>
      <c r="G960" s="70"/>
      <c r="H960" s="70"/>
      <c r="I960" s="70"/>
    </row>
    <row r="961">
      <c r="E961" s="70"/>
      <c r="F961" s="70"/>
      <c r="G961" s="70"/>
      <c r="H961" s="70"/>
      <c r="I961" s="70"/>
    </row>
    <row r="962">
      <c r="E962" s="70"/>
      <c r="F962" s="70"/>
      <c r="G962" s="70"/>
      <c r="H962" s="70"/>
      <c r="I962" s="70"/>
    </row>
    <row r="963">
      <c r="E963" s="70"/>
      <c r="F963" s="70"/>
      <c r="G963" s="70"/>
      <c r="H963" s="70"/>
      <c r="I963" s="70"/>
    </row>
    <row r="964">
      <c r="E964" s="70"/>
      <c r="F964" s="70"/>
      <c r="G964" s="70"/>
      <c r="H964" s="70"/>
      <c r="I964" s="70"/>
    </row>
    <row r="965">
      <c r="E965" s="70"/>
      <c r="F965" s="70"/>
      <c r="G965" s="70"/>
      <c r="H965" s="70"/>
      <c r="I965" s="70"/>
    </row>
    <row r="966">
      <c r="E966" s="70"/>
      <c r="F966" s="70"/>
      <c r="G966" s="70"/>
      <c r="H966" s="70"/>
      <c r="I966" s="70"/>
    </row>
    <row r="967">
      <c r="E967" s="70"/>
      <c r="F967" s="70"/>
      <c r="G967" s="70"/>
      <c r="H967" s="70"/>
      <c r="I967" s="70"/>
    </row>
    <row r="968">
      <c r="E968" s="70"/>
      <c r="F968" s="70"/>
      <c r="G968" s="70"/>
      <c r="H968" s="70"/>
      <c r="I968" s="70"/>
    </row>
    <row r="969">
      <c r="E969" s="70"/>
      <c r="F969" s="70"/>
      <c r="G969" s="70"/>
      <c r="H969" s="70"/>
      <c r="I969" s="70"/>
    </row>
    <row r="970">
      <c r="E970" s="70"/>
      <c r="F970" s="70"/>
      <c r="G970" s="70"/>
      <c r="H970" s="70"/>
      <c r="I970" s="70"/>
    </row>
    <row r="971">
      <c r="E971" s="70"/>
      <c r="F971" s="70"/>
      <c r="G971" s="70"/>
      <c r="H971" s="70"/>
      <c r="I971" s="70"/>
    </row>
    <row r="972">
      <c r="E972" s="70"/>
      <c r="F972" s="70"/>
      <c r="G972" s="70"/>
      <c r="H972" s="70"/>
      <c r="I972" s="70"/>
    </row>
  </sheetData>
  <autoFilter ref="$J$6:$J$15"/>
  <customSheetViews>
    <customSheetView guid="{91AA39B4-E747-4E97-8D94-922EE571D85C}" filter="1" showAutoFilter="1">
      <autoFilter ref="$L$6:$L$14"/>
    </customSheetView>
  </customSheetViews>
  <mergeCells count="813">
    <mergeCell ref="E98:I98"/>
    <mergeCell ref="E99:I99"/>
    <mergeCell ref="E100:I100"/>
    <mergeCell ref="E101:I101"/>
    <mergeCell ref="E102:I102"/>
    <mergeCell ref="K103:K104"/>
    <mergeCell ref="A104:D104"/>
    <mergeCell ref="K110:K111"/>
    <mergeCell ref="M110:M111"/>
    <mergeCell ref="A111:D111"/>
    <mergeCell ref="E103:I104"/>
    <mergeCell ref="E105:I105"/>
    <mergeCell ref="E106:I106"/>
    <mergeCell ref="E107:I107"/>
    <mergeCell ref="E108:I108"/>
    <mergeCell ref="E109:I109"/>
    <mergeCell ref="E110:I111"/>
    <mergeCell ref="E112:I112"/>
    <mergeCell ref="E82:I82"/>
    <mergeCell ref="E83:I83"/>
    <mergeCell ref="E84:I84"/>
    <mergeCell ref="E85:I85"/>
    <mergeCell ref="E86:I87"/>
    <mergeCell ref="A87:D87"/>
    <mergeCell ref="E88:I88"/>
    <mergeCell ref="E89:I89"/>
    <mergeCell ref="E90:I90"/>
    <mergeCell ref="E92:I93"/>
    <mergeCell ref="K92:K93"/>
    <mergeCell ref="M92:M93"/>
    <mergeCell ref="A93:D93"/>
    <mergeCell ref="E94:I94"/>
    <mergeCell ref="N97:P97"/>
    <mergeCell ref="Q97:S97"/>
    <mergeCell ref="E95:I95"/>
    <mergeCell ref="N95:P95"/>
    <mergeCell ref="Q95:S95"/>
    <mergeCell ref="E96:I96"/>
    <mergeCell ref="Q96:S96"/>
    <mergeCell ref="E97:I97"/>
    <mergeCell ref="Q98:S98"/>
    <mergeCell ref="N96:P96"/>
    <mergeCell ref="N98:P98"/>
    <mergeCell ref="N99:P99"/>
    <mergeCell ref="Q99:S99"/>
    <mergeCell ref="N100:P100"/>
    <mergeCell ref="Q100:S100"/>
    <mergeCell ref="Q101:S101"/>
    <mergeCell ref="N108:P108"/>
    <mergeCell ref="N109:P109"/>
    <mergeCell ref="N110:P111"/>
    <mergeCell ref="N112:P112"/>
    <mergeCell ref="N101:P101"/>
    <mergeCell ref="N102:P102"/>
    <mergeCell ref="M103:M104"/>
    <mergeCell ref="N103:P104"/>
    <mergeCell ref="N105:P105"/>
    <mergeCell ref="N106:P106"/>
    <mergeCell ref="N107:P107"/>
    <mergeCell ref="A202:D202"/>
    <mergeCell ref="A203:D203"/>
    <mergeCell ref="A204:D207"/>
    <mergeCell ref="E204:I204"/>
    <mergeCell ref="Q204:S204"/>
    <mergeCell ref="E205:I205"/>
    <mergeCell ref="Q206:S206"/>
    <mergeCell ref="E206:I206"/>
    <mergeCell ref="E207:I207"/>
    <mergeCell ref="A208:D208"/>
    <mergeCell ref="A209:D209"/>
    <mergeCell ref="E209:I210"/>
    <mergeCell ref="K209:K210"/>
    <mergeCell ref="M209:M210"/>
    <mergeCell ref="A173:D173"/>
    <mergeCell ref="A174:D174"/>
    <mergeCell ref="A175:D179"/>
    <mergeCell ref="A180:D182"/>
    <mergeCell ref="A183:D183"/>
    <mergeCell ref="A184:D184"/>
    <mergeCell ref="A185:D190"/>
    <mergeCell ref="A191:D192"/>
    <mergeCell ref="A193:D193"/>
    <mergeCell ref="A194:D194"/>
    <mergeCell ref="A195:D197"/>
    <mergeCell ref="A198:D198"/>
    <mergeCell ref="A199:D199"/>
    <mergeCell ref="A200:D201"/>
    <mergeCell ref="N205:P205"/>
    <mergeCell ref="Q205:S205"/>
    <mergeCell ref="N207:P207"/>
    <mergeCell ref="Q207:S207"/>
    <mergeCell ref="Q209:S210"/>
    <mergeCell ref="Q211:S211"/>
    <mergeCell ref="Q212:S212"/>
    <mergeCell ref="Q213:S213"/>
    <mergeCell ref="Q214:S214"/>
    <mergeCell ref="Q215:S215"/>
    <mergeCell ref="A210:D210"/>
    <mergeCell ref="A211:D213"/>
    <mergeCell ref="A214:D215"/>
    <mergeCell ref="A216:D218"/>
    <mergeCell ref="A219:D219"/>
    <mergeCell ref="N215:P215"/>
    <mergeCell ref="N216:P216"/>
    <mergeCell ref="Q216:S216"/>
    <mergeCell ref="N217:P217"/>
    <mergeCell ref="Q217:S217"/>
    <mergeCell ref="N218:P218"/>
    <mergeCell ref="Q218:S218"/>
    <mergeCell ref="N204:P204"/>
    <mergeCell ref="N206:P206"/>
    <mergeCell ref="N209:P210"/>
    <mergeCell ref="N211:P211"/>
    <mergeCell ref="N212:P212"/>
    <mergeCell ref="N213:P213"/>
    <mergeCell ref="N214:P214"/>
    <mergeCell ref="E224:I224"/>
    <mergeCell ref="E225:I225"/>
    <mergeCell ref="E229:I229"/>
    <mergeCell ref="E230:I230"/>
    <mergeCell ref="E231:I231"/>
    <mergeCell ref="E232:I232"/>
    <mergeCell ref="K234:K235"/>
    <mergeCell ref="E242:I242"/>
    <mergeCell ref="E243:I243"/>
    <mergeCell ref="E244:I245"/>
    <mergeCell ref="K244:K245"/>
    <mergeCell ref="M244:M245"/>
    <mergeCell ref="E246:I246"/>
    <mergeCell ref="E234:I235"/>
    <mergeCell ref="E236:I236"/>
    <mergeCell ref="E238:I239"/>
    <mergeCell ref="K238:K239"/>
    <mergeCell ref="M238:M239"/>
    <mergeCell ref="E240:I240"/>
    <mergeCell ref="E241:I241"/>
    <mergeCell ref="A221:D226"/>
    <mergeCell ref="A227:D227"/>
    <mergeCell ref="A228:D228"/>
    <mergeCell ref="A229:D232"/>
    <mergeCell ref="A233:D233"/>
    <mergeCell ref="A234:D234"/>
    <mergeCell ref="A235:D235"/>
    <mergeCell ref="A250:D250"/>
    <mergeCell ref="A251:D251"/>
    <mergeCell ref="A252:D252"/>
    <mergeCell ref="A253:D253"/>
    <mergeCell ref="A254:D254"/>
    <mergeCell ref="A255:D255"/>
    <mergeCell ref="A236:D237"/>
    <mergeCell ref="A238:D238"/>
    <mergeCell ref="A240:D243"/>
    <mergeCell ref="A244:D244"/>
    <mergeCell ref="A246:D246"/>
    <mergeCell ref="A248:D248"/>
    <mergeCell ref="A249:D249"/>
    <mergeCell ref="N240:P240"/>
    <mergeCell ref="N241:P241"/>
    <mergeCell ref="N242:P242"/>
    <mergeCell ref="N243:P243"/>
    <mergeCell ref="N244:P245"/>
    <mergeCell ref="N246:P246"/>
    <mergeCell ref="N230:P230"/>
    <mergeCell ref="N231:P231"/>
    <mergeCell ref="N232:P232"/>
    <mergeCell ref="M234:M235"/>
    <mergeCell ref="N234:P235"/>
    <mergeCell ref="N236:P236"/>
    <mergeCell ref="N238:P239"/>
    <mergeCell ref="E218:I218"/>
    <mergeCell ref="E219:I220"/>
    <mergeCell ref="K219:K220"/>
    <mergeCell ref="M219:M220"/>
    <mergeCell ref="N219:P220"/>
    <mergeCell ref="Q219:S220"/>
    <mergeCell ref="A220:D220"/>
    <mergeCell ref="E222:I222"/>
    <mergeCell ref="E223:I223"/>
    <mergeCell ref="N221:P221"/>
    <mergeCell ref="Q221:S221"/>
    <mergeCell ref="N222:P222"/>
    <mergeCell ref="Q222:S222"/>
    <mergeCell ref="N223:P223"/>
    <mergeCell ref="Q223:S223"/>
    <mergeCell ref="Q224:S224"/>
    <mergeCell ref="N224:P224"/>
    <mergeCell ref="N225:P225"/>
    <mergeCell ref="N226:P226"/>
    <mergeCell ref="K227:K228"/>
    <mergeCell ref="M227:M228"/>
    <mergeCell ref="N227:P228"/>
    <mergeCell ref="N229:P229"/>
    <mergeCell ref="Q234:S235"/>
    <mergeCell ref="Q236:S236"/>
    <mergeCell ref="E237:I237"/>
    <mergeCell ref="N237:P237"/>
    <mergeCell ref="Q237:S237"/>
    <mergeCell ref="A239:D239"/>
    <mergeCell ref="A245:D245"/>
    <mergeCell ref="Q238:S239"/>
    <mergeCell ref="Q240:S240"/>
    <mergeCell ref="Q241:S241"/>
    <mergeCell ref="Q242:S242"/>
    <mergeCell ref="Q243:S243"/>
    <mergeCell ref="Q244:S245"/>
    <mergeCell ref="Q246:S246"/>
    <mergeCell ref="Q225:S225"/>
    <mergeCell ref="Q226:S226"/>
    <mergeCell ref="Q227:S228"/>
    <mergeCell ref="Q229:S229"/>
    <mergeCell ref="Q230:S230"/>
    <mergeCell ref="Q231:S231"/>
    <mergeCell ref="Q232:S232"/>
    <mergeCell ref="N19:P19"/>
    <mergeCell ref="N20:P20"/>
    <mergeCell ref="N13:P13"/>
    <mergeCell ref="N14:P14"/>
    <mergeCell ref="K15:K16"/>
    <mergeCell ref="M15:M16"/>
    <mergeCell ref="N15:P16"/>
    <mergeCell ref="N17:P17"/>
    <mergeCell ref="N18:P18"/>
    <mergeCell ref="E23:I23"/>
    <mergeCell ref="E24:I25"/>
    <mergeCell ref="E15:I16"/>
    <mergeCell ref="E17:I17"/>
    <mergeCell ref="E18:I18"/>
    <mergeCell ref="E19:I19"/>
    <mergeCell ref="E20:I20"/>
    <mergeCell ref="E21:I21"/>
    <mergeCell ref="E22:I22"/>
    <mergeCell ref="A1:M1"/>
    <mergeCell ref="A2:M2"/>
    <mergeCell ref="A3:D3"/>
    <mergeCell ref="E3:M3"/>
    <mergeCell ref="A5:D5"/>
    <mergeCell ref="A6:D6"/>
    <mergeCell ref="E6:I7"/>
    <mergeCell ref="K6:K7"/>
    <mergeCell ref="N6:P7"/>
    <mergeCell ref="Q6:S7"/>
    <mergeCell ref="N8:P8"/>
    <mergeCell ref="Q8:S8"/>
    <mergeCell ref="N9:P9"/>
    <mergeCell ref="Q9:S9"/>
    <mergeCell ref="N10:P10"/>
    <mergeCell ref="Q10:S10"/>
    <mergeCell ref="N11:P11"/>
    <mergeCell ref="Q11:S11"/>
    <mergeCell ref="N12:P12"/>
    <mergeCell ref="Q12:S12"/>
    <mergeCell ref="Q13:S13"/>
    <mergeCell ref="E8:I8"/>
    <mergeCell ref="E9:I9"/>
    <mergeCell ref="E10:I10"/>
    <mergeCell ref="E11:I11"/>
    <mergeCell ref="E12:I12"/>
    <mergeCell ref="E13:I13"/>
    <mergeCell ref="E14:I14"/>
    <mergeCell ref="A7:D7"/>
    <mergeCell ref="A8:D12"/>
    <mergeCell ref="A13:D14"/>
    <mergeCell ref="A15:D15"/>
    <mergeCell ref="A16:D16"/>
    <mergeCell ref="A17:D18"/>
    <mergeCell ref="A19:D20"/>
    <mergeCell ref="N21:P21"/>
    <mergeCell ref="N22:P22"/>
    <mergeCell ref="N23:P23"/>
    <mergeCell ref="K24:K25"/>
    <mergeCell ref="M24:M25"/>
    <mergeCell ref="N24:P25"/>
    <mergeCell ref="Q24:S25"/>
    <mergeCell ref="N29:P29"/>
    <mergeCell ref="N30:P30"/>
    <mergeCell ref="N26:P26"/>
    <mergeCell ref="Q26:S26"/>
    <mergeCell ref="N27:P27"/>
    <mergeCell ref="Q27:S27"/>
    <mergeCell ref="N28:P28"/>
    <mergeCell ref="Q28:S28"/>
    <mergeCell ref="Q29:S29"/>
    <mergeCell ref="Q30:S30"/>
    <mergeCell ref="A21:D23"/>
    <mergeCell ref="A24:D24"/>
    <mergeCell ref="A25:D25"/>
    <mergeCell ref="E26:I26"/>
    <mergeCell ref="E27:I27"/>
    <mergeCell ref="E28:I28"/>
    <mergeCell ref="E29:I29"/>
    <mergeCell ref="N33:P33"/>
    <mergeCell ref="N34:P34"/>
    <mergeCell ref="E30:I30"/>
    <mergeCell ref="E31:I32"/>
    <mergeCell ref="K31:K32"/>
    <mergeCell ref="M31:M32"/>
    <mergeCell ref="N31:P32"/>
    <mergeCell ref="E33:I33"/>
    <mergeCell ref="E34:I34"/>
    <mergeCell ref="A39:D39"/>
    <mergeCell ref="A40:D40"/>
    <mergeCell ref="A41:D42"/>
    <mergeCell ref="A43:D45"/>
    <mergeCell ref="A46:D46"/>
    <mergeCell ref="A47:D47"/>
    <mergeCell ref="A48:D48"/>
    <mergeCell ref="A26:D29"/>
    <mergeCell ref="A30:D30"/>
    <mergeCell ref="A31:D31"/>
    <mergeCell ref="A32:D32"/>
    <mergeCell ref="A33:D33"/>
    <mergeCell ref="A34:D35"/>
    <mergeCell ref="A36:D38"/>
    <mergeCell ref="E35:I35"/>
    <mergeCell ref="N35:P35"/>
    <mergeCell ref="E36:I36"/>
    <mergeCell ref="N36:P36"/>
    <mergeCell ref="E37:I37"/>
    <mergeCell ref="N37:P37"/>
    <mergeCell ref="N38:P38"/>
    <mergeCell ref="N39:P39"/>
    <mergeCell ref="N40:P40"/>
    <mergeCell ref="N41:P41"/>
    <mergeCell ref="N42:P42"/>
    <mergeCell ref="N43:P43"/>
    <mergeCell ref="N44:P44"/>
    <mergeCell ref="N45:P45"/>
    <mergeCell ref="E38:I38"/>
    <mergeCell ref="E39:I39"/>
    <mergeCell ref="E40:I40"/>
    <mergeCell ref="E41:I41"/>
    <mergeCell ref="E42:I42"/>
    <mergeCell ref="E43:I43"/>
    <mergeCell ref="E44:I44"/>
    <mergeCell ref="E53:I53"/>
    <mergeCell ref="E54:I54"/>
    <mergeCell ref="E45:I45"/>
    <mergeCell ref="E47:I48"/>
    <mergeCell ref="E49:I49"/>
    <mergeCell ref="E50:I50"/>
    <mergeCell ref="E51:I51"/>
    <mergeCell ref="E52:I52"/>
    <mergeCell ref="E55:I55"/>
    <mergeCell ref="E56:I56"/>
    <mergeCell ref="E57:I57"/>
    <mergeCell ref="E58:I58"/>
    <mergeCell ref="E59:I60"/>
    <mergeCell ref="E61:I61"/>
    <mergeCell ref="E62:I62"/>
    <mergeCell ref="E63:I63"/>
    <mergeCell ref="A49:D55"/>
    <mergeCell ref="A56:D58"/>
    <mergeCell ref="A59:D59"/>
    <mergeCell ref="A60:D60"/>
    <mergeCell ref="A61:D64"/>
    <mergeCell ref="A65:D66"/>
    <mergeCell ref="A67:D67"/>
    <mergeCell ref="E64:I64"/>
    <mergeCell ref="E65:I65"/>
    <mergeCell ref="E66:I66"/>
    <mergeCell ref="E67:I68"/>
    <mergeCell ref="E69:I69"/>
    <mergeCell ref="E70:I70"/>
    <mergeCell ref="E71:I71"/>
    <mergeCell ref="E72:I72"/>
    <mergeCell ref="E74:I75"/>
    <mergeCell ref="E76:I76"/>
    <mergeCell ref="E77:I77"/>
    <mergeCell ref="E78:I78"/>
    <mergeCell ref="E79:I79"/>
    <mergeCell ref="E80:I81"/>
    <mergeCell ref="A68:D68"/>
    <mergeCell ref="A69:D72"/>
    <mergeCell ref="A73:D73"/>
    <mergeCell ref="A74:D74"/>
    <mergeCell ref="A75:D75"/>
    <mergeCell ref="A76:D79"/>
    <mergeCell ref="A80:D80"/>
    <mergeCell ref="A81:D81"/>
    <mergeCell ref="A82:D85"/>
    <mergeCell ref="A86:D86"/>
    <mergeCell ref="A88:D90"/>
    <mergeCell ref="A91:D91"/>
    <mergeCell ref="A92:D92"/>
    <mergeCell ref="A94:D95"/>
    <mergeCell ref="A96:D96"/>
    <mergeCell ref="A97:D98"/>
    <mergeCell ref="A99:D100"/>
    <mergeCell ref="A101:D102"/>
    <mergeCell ref="A103:D103"/>
    <mergeCell ref="A105:D108"/>
    <mergeCell ref="A109:D109"/>
    <mergeCell ref="A110:D110"/>
    <mergeCell ref="A112:D113"/>
    <mergeCell ref="A114:D114"/>
    <mergeCell ref="A115:D115"/>
    <mergeCell ref="A116:D118"/>
    <mergeCell ref="A119:D119"/>
    <mergeCell ref="A120:D120"/>
    <mergeCell ref="A121:D124"/>
    <mergeCell ref="A125:D127"/>
    <mergeCell ref="A128:D130"/>
    <mergeCell ref="A131:D131"/>
    <mergeCell ref="A132:D132"/>
    <mergeCell ref="A133:D133"/>
    <mergeCell ref="A134:D138"/>
    <mergeCell ref="A139:D139"/>
    <mergeCell ref="A140:D140"/>
    <mergeCell ref="A141:D142"/>
    <mergeCell ref="A143:D144"/>
    <mergeCell ref="A145:D146"/>
    <mergeCell ref="A147:D147"/>
    <mergeCell ref="A148:D148"/>
    <mergeCell ref="A149:D149"/>
    <mergeCell ref="A150:D150"/>
    <mergeCell ref="A151:D156"/>
    <mergeCell ref="A157:D160"/>
    <mergeCell ref="A161:D165"/>
    <mergeCell ref="A166:D169"/>
    <mergeCell ref="A170:D172"/>
    <mergeCell ref="E217:I217"/>
    <mergeCell ref="E221:I221"/>
    <mergeCell ref="E211:I211"/>
    <mergeCell ref="E212:I212"/>
    <mergeCell ref="E213:I213"/>
    <mergeCell ref="E214:I214"/>
    <mergeCell ref="E215:I215"/>
    <mergeCell ref="E216:I216"/>
    <mergeCell ref="E226:I226"/>
    <mergeCell ref="E227:I228"/>
    <mergeCell ref="Q86:S87"/>
    <mergeCell ref="Q88:S88"/>
    <mergeCell ref="Q78:S78"/>
    <mergeCell ref="Q79:S79"/>
    <mergeCell ref="Q80:S81"/>
    <mergeCell ref="Q82:S82"/>
    <mergeCell ref="Q83:S83"/>
    <mergeCell ref="Q84:S84"/>
    <mergeCell ref="Q85:S85"/>
    <mergeCell ref="Q14:S14"/>
    <mergeCell ref="Q15:S16"/>
    <mergeCell ref="Q17:S17"/>
    <mergeCell ref="Q18:S18"/>
    <mergeCell ref="Q19:S19"/>
    <mergeCell ref="Q20:S20"/>
    <mergeCell ref="Q21:S21"/>
    <mergeCell ref="Q22:S22"/>
    <mergeCell ref="Q23:S23"/>
    <mergeCell ref="Q31:S32"/>
    <mergeCell ref="Q33:S33"/>
    <mergeCell ref="Q34:S34"/>
    <mergeCell ref="Q35:S35"/>
    <mergeCell ref="Q36:S36"/>
    <mergeCell ref="Q37:S37"/>
    <mergeCell ref="Q38:S38"/>
    <mergeCell ref="Q39:S39"/>
    <mergeCell ref="Q40:S40"/>
    <mergeCell ref="Q41:S41"/>
    <mergeCell ref="Q42:S42"/>
    <mergeCell ref="Q43:S43"/>
    <mergeCell ref="Q44:S44"/>
    <mergeCell ref="Q45:S45"/>
    <mergeCell ref="Q47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60"/>
    <mergeCell ref="Q61:S61"/>
    <mergeCell ref="Q62:S62"/>
    <mergeCell ref="Q63:S63"/>
    <mergeCell ref="Q64:S64"/>
    <mergeCell ref="Q65:S65"/>
    <mergeCell ref="Q66:S66"/>
    <mergeCell ref="Q67:S68"/>
    <mergeCell ref="Q69:S69"/>
    <mergeCell ref="Q70:S70"/>
    <mergeCell ref="Q71:S71"/>
    <mergeCell ref="Q72:S72"/>
    <mergeCell ref="Q74:S75"/>
    <mergeCell ref="Q76:S76"/>
    <mergeCell ref="Q77:S77"/>
    <mergeCell ref="N94:P94"/>
    <mergeCell ref="Q94:S94"/>
    <mergeCell ref="N88:P88"/>
    <mergeCell ref="N89:P89"/>
    <mergeCell ref="Q89:S89"/>
    <mergeCell ref="N90:P90"/>
    <mergeCell ref="Q90:S90"/>
    <mergeCell ref="N92:P93"/>
    <mergeCell ref="Q92:S93"/>
    <mergeCell ref="K47:K48"/>
    <mergeCell ref="M47:M48"/>
    <mergeCell ref="N47:P48"/>
    <mergeCell ref="N49:P49"/>
    <mergeCell ref="N50:P50"/>
    <mergeCell ref="N51:P51"/>
    <mergeCell ref="N52:P52"/>
    <mergeCell ref="N53:P53"/>
    <mergeCell ref="N54:P54"/>
    <mergeCell ref="N55:P55"/>
    <mergeCell ref="N56:P56"/>
    <mergeCell ref="N57:P57"/>
    <mergeCell ref="N58:P58"/>
    <mergeCell ref="K59:K60"/>
    <mergeCell ref="M59:M60"/>
    <mergeCell ref="N59:P60"/>
    <mergeCell ref="N61:P61"/>
    <mergeCell ref="N62:P62"/>
    <mergeCell ref="N63:P63"/>
    <mergeCell ref="N64:P64"/>
    <mergeCell ref="N65:P65"/>
    <mergeCell ref="K67:K68"/>
    <mergeCell ref="K74:K75"/>
    <mergeCell ref="K80:K81"/>
    <mergeCell ref="K86:K87"/>
    <mergeCell ref="N66:P66"/>
    <mergeCell ref="M67:M68"/>
    <mergeCell ref="N67:P68"/>
    <mergeCell ref="N69:P69"/>
    <mergeCell ref="N70:P70"/>
    <mergeCell ref="N71:P71"/>
    <mergeCell ref="N72:P72"/>
    <mergeCell ref="M74:M75"/>
    <mergeCell ref="N74:P75"/>
    <mergeCell ref="N76:P76"/>
    <mergeCell ref="N77:P77"/>
    <mergeCell ref="N78:P78"/>
    <mergeCell ref="N79:P79"/>
    <mergeCell ref="M80:M81"/>
    <mergeCell ref="N80:P81"/>
    <mergeCell ref="N82:P82"/>
    <mergeCell ref="N83:P83"/>
    <mergeCell ref="N84:P84"/>
    <mergeCell ref="N85:P85"/>
    <mergeCell ref="M86:M87"/>
    <mergeCell ref="N86:P87"/>
    <mergeCell ref="E135:I135"/>
    <mergeCell ref="E136:I136"/>
    <mergeCell ref="E128:I128"/>
    <mergeCell ref="E129:I129"/>
    <mergeCell ref="E130:I130"/>
    <mergeCell ref="E132:I133"/>
    <mergeCell ref="K132:K133"/>
    <mergeCell ref="M132:M133"/>
    <mergeCell ref="E134:I134"/>
    <mergeCell ref="Q102:S102"/>
    <mergeCell ref="Q103:S104"/>
    <mergeCell ref="Q105:S105"/>
    <mergeCell ref="Q106:S106"/>
    <mergeCell ref="Q107:S107"/>
    <mergeCell ref="Q108:S108"/>
    <mergeCell ref="Q109:S109"/>
    <mergeCell ref="Q110:S111"/>
    <mergeCell ref="Q112:S112"/>
    <mergeCell ref="E113:I113"/>
    <mergeCell ref="N113:P113"/>
    <mergeCell ref="Q113:S113"/>
    <mergeCell ref="K114:K115"/>
    <mergeCell ref="Q114:S115"/>
    <mergeCell ref="M114:M115"/>
    <mergeCell ref="N114:P115"/>
    <mergeCell ref="N116:P116"/>
    <mergeCell ref="Q116:S116"/>
    <mergeCell ref="N117:P117"/>
    <mergeCell ref="Q117:S117"/>
    <mergeCell ref="Q118:S118"/>
    <mergeCell ref="E114:I115"/>
    <mergeCell ref="E116:I116"/>
    <mergeCell ref="E117:I117"/>
    <mergeCell ref="E118:I118"/>
    <mergeCell ref="E119:I120"/>
    <mergeCell ref="K119:K120"/>
    <mergeCell ref="M119:M120"/>
    <mergeCell ref="Q127:S127"/>
    <mergeCell ref="Q128:S128"/>
    <mergeCell ref="Q129:S129"/>
    <mergeCell ref="Q130:S130"/>
    <mergeCell ref="Q132:S133"/>
    <mergeCell ref="Q134:S134"/>
    <mergeCell ref="Q135:S135"/>
    <mergeCell ref="Q136:S136"/>
    <mergeCell ref="E121:I121"/>
    <mergeCell ref="E122:I122"/>
    <mergeCell ref="E123:I123"/>
    <mergeCell ref="E124:I124"/>
    <mergeCell ref="E125:I125"/>
    <mergeCell ref="E126:I126"/>
    <mergeCell ref="E127:I127"/>
    <mergeCell ref="N135:P135"/>
    <mergeCell ref="N136:P136"/>
    <mergeCell ref="N126:P126"/>
    <mergeCell ref="N127:P127"/>
    <mergeCell ref="N128:P128"/>
    <mergeCell ref="N129:P129"/>
    <mergeCell ref="N130:P130"/>
    <mergeCell ref="N132:P133"/>
    <mergeCell ref="N134:P134"/>
    <mergeCell ref="N142:P142"/>
    <mergeCell ref="N144:P144"/>
    <mergeCell ref="E141:I141"/>
    <mergeCell ref="N141:P141"/>
    <mergeCell ref="Q141:S141"/>
    <mergeCell ref="E142:I142"/>
    <mergeCell ref="Q142:S142"/>
    <mergeCell ref="E143:I143"/>
    <mergeCell ref="Q144:S144"/>
    <mergeCell ref="N118:P118"/>
    <mergeCell ref="N119:P120"/>
    <mergeCell ref="Q119:S120"/>
    <mergeCell ref="N121:P121"/>
    <mergeCell ref="Q121:S121"/>
    <mergeCell ref="N122:P122"/>
    <mergeCell ref="Q122:S122"/>
    <mergeCell ref="N123:P123"/>
    <mergeCell ref="Q123:S123"/>
    <mergeCell ref="N124:P124"/>
    <mergeCell ref="Q124:S124"/>
    <mergeCell ref="N125:P125"/>
    <mergeCell ref="Q125:S125"/>
    <mergeCell ref="Q126:S126"/>
    <mergeCell ref="K139:K140"/>
    <mergeCell ref="M139:M140"/>
    <mergeCell ref="N139:P140"/>
    <mergeCell ref="Q139:S140"/>
    <mergeCell ref="E137:I137"/>
    <mergeCell ref="N137:P137"/>
    <mergeCell ref="Q137:S137"/>
    <mergeCell ref="E138:I138"/>
    <mergeCell ref="N138:P138"/>
    <mergeCell ref="Q138:S138"/>
    <mergeCell ref="E139:I140"/>
    <mergeCell ref="N147:P147"/>
    <mergeCell ref="N148:P149"/>
    <mergeCell ref="Q148:S149"/>
    <mergeCell ref="N150:P150"/>
    <mergeCell ref="Q150:S150"/>
    <mergeCell ref="N143:P143"/>
    <mergeCell ref="Q143:S143"/>
    <mergeCell ref="N145:P145"/>
    <mergeCell ref="Q145:S145"/>
    <mergeCell ref="N146:P146"/>
    <mergeCell ref="Q146:S146"/>
    <mergeCell ref="Q147:S147"/>
    <mergeCell ref="N168:P168"/>
    <mergeCell ref="Q168:S168"/>
    <mergeCell ref="N163:P163"/>
    <mergeCell ref="N164:P164"/>
    <mergeCell ref="N165:P165"/>
    <mergeCell ref="N166:P166"/>
    <mergeCell ref="Q166:S166"/>
    <mergeCell ref="N167:P167"/>
    <mergeCell ref="Q167:S167"/>
    <mergeCell ref="E144:I144"/>
    <mergeCell ref="E145:I145"/>
    <mergeCell ref="E146:I146"/>
    <mergeCell ref="E147:I147"/>
    <mergeCell ref="E148:I149"/>
    <mergeCell ref="K148:K149"/>
    <mergeCell ref="M148:M149"/>
    <mergeCell ref="E150:I150"/>
    <mergeCell ref="E151:I151"/>
    <mergeCell ref="N151:P151"/>
    <mergeCell ref="Q151:S151"/>
    <mergeCell ref="E152:I152"/>
    <mergeCell ref="Q152:S152"/>
    <mergeCell ref="Q153:S153"/>
    <mergeCell ref="N152:P152"/>
    <mergeCell ref="N153:P153"/>
    <mergeCell ref="N154:P154"/>
    <mergeCell ref="Q154:S154"/>
    <mergeCell ref="N155:P155"/>
    <mergeCell ref="Q155:S155"/>
    <mergeCell ref="Q156:S156"/>
    <mergeCell ref="E153:I153"/>
    <mergeCell ref="E154:I154"/>
    <mergeCell ref="E155:I155"/>
    <mergeCell ref="E156:I156"/>
    <mergeCell ref="E157:I157"/>
    <mergeCell ref="E158:I158"/>
    <mergeCell ref="E159:I159"/>
    <mergeCell ref="N156:P156"/>
    <mergeCell ref="N157:P157"/>
    <mergeCell ref="N158:P158"/>
    <mergeCell ref="N159:P159"/>
    <mergeCell ref="N160:P160"/>
    <mergeCell ref="N161:P161"/>
    <mergeCell ref="N162:P162"/>
    <mergeCell ref="E167:I167"/>
    <mergeCell ref="E168:I168"/>
    <mergeCell ref="E160:I160"/>
    <mergeCell ref="E161:I161"/>
    <mergeCell ref="E162:I162"/>
    <mergeCell ref="E163:I163"/>
    <mergeCell ref="E164:I164"/>
    <mergeCell ref="E165:I165"/>
    <mergeCell ref="E166:I166"/>
    <mergeCell ref="N186:P186"/>
    <mergeCell ref="N187:P187"/>
    <mergeCell ref="Q187:S187"/>
    <mergeCell ref="N181:P181"/>
    <mergeCell ref="N182:P182"/>
    <mergeCell ref="M183:M184"/>
    <mergeCell ref="N183:P184"/>
    <mergeCell ref="N185:P185"/>
    <mergeCell ref="Q185:S185"/>
    <mergeCell ref="Q186:S186"/>
    <mergeCell ref="Q157:S157"/>
    <mergeCell ref="Q158:S158"/>
    <mergeCell ref="Q159:S159"/>
    <mergeCell ref="Q160:S160"/>
    <mergeCell ref="Q161:S161"/>
    <mergeCell ref="Q162:S162"/>
    <mergeCell ref="Q163:S163"/>
    <mergeCell ref="Q164:S164"/>
    <mergeCell ref="Q165:S165"/>
    <mergeCell ref="E169:I169"/>
    <mergeCell ref="N169:P169"/>
    <mergeCell ref="Q169:S169"/>
    <mergeCell ref="N170:P170"/>
    <mergeCell ref="Q170:S170"/>
    <mergeCell ref="E170:I170"/>
    <mergeCell ref="E171:I171"/>
    <mergeCell ref="N171:P171"/>
    <mergeCell ref="Q171:S171"/>
    <mergeCell ref="E172:I172"/>
    <mergeCell ref="N172:P172"/>
    <mergeCell ref="Q172:S172"/>
    <mergeCell ref="E173:I174"/>
    <mergeCell ref="K173:K174"/>
    <mergeCell ref="M173:M174"/>
    <mergeCell ref="N173:P174"/>
    <mergeCell ref="Q173:S174"/>
    <mergeCell ref="N175:P175"/>
    <mergeCell ref="Q175:S175"/>
    <mergeCell ref="E175:I175"/>
    <mergeCell ref="E176:I176"/>
    <mergeCell ref="N176:P176"/>
    <mergeCell ref="Q176:S176"/>
    <mergeCell ref="E177:I177"/>
    <mergeCell ref="Q177:S177"/>
    <mergeCell ref="Q178:S178"/>
    <mergeCell ref="E185:I185"/>
    <mergeCell ref="E186:I186"/>
    <mergeCell ref="E187:I187"/>
    <mergeCell ref="E178:I178"/>
    <mergeCell ref="E179:I179"/>
    <mergeCell ref="E180:I180"/>
    <mergeCell ref="E181:I181"/>
    <mergeCell ref="E182:I182"/>
    <mergeCell ref="E183:I184"/>
    <mergeCell ref="K183:K184"/>
    <mergeCell ref="M202:M203"/>
    <mergeCell ref="N202:P203"/>
    <mergeCell ref="N195:P195"/>
    <mergeCell ref="N196:P196"/>
    <mergeCell ref="N197:P197"/>
    <mergeCell ref="M198:M199"/>
    <mergeCell ref="N198:P199"/>
    <mergeCell ref="N200:P200"/>
    <mergeCell ref="N201:P201"/>
    <mergeCell ref="N177:P177"/>
    <mergeCell ref="N178:P178"/>
    <mergeCell ref="N179:P179"/>
    <mergeCell ref="Q179:S179"/>
    <mergeCell ref="N180:P180"/>
    <mergeCell ref="Q180:S180"/>
    <mergeCell ref="Q181:S181"/>
    <mergeCell ref="Q182:S182"/>
    <mergeCell ref="Q183:S184"/>
    <mergeCell ref="E188:I188"/>
    <mergeCell ref="N188:P188"/>
    <mergeCell ref="Q188:S188"/>
    <mergeCell ref="N189:P189"/>
    <mergeCell ref="Q189:S189"/>
    <mergeCell ref="E189:I189"/>
    <mergeCell ref="E190:I190"/>
    <mergeCell ref="N190:P190"/>
    <mergeCell ref="Q190:S190"/>
    <mergeCell ref="E191:I191"/>
    <mergeCell ref="Q191:S191"/>
    <mergeCell ref="Q192:S192"/>
    <mergeCell ref="Q196:S196"/>
    <mergeCell ref="Q197:S197"/>
    <mergeCell ref="Q198:S199"/>
    <mergeCell ref="Q200:S200"/>
    <mergeCell ref="Q201:S201"/>
    <mergeCell ref="Q202:S203"/>
    <mergeCell ref="N191:P191"/>
    <mergeCell ref="N192:P192"/>
    <mergeCell ref="N193:P193"/>
    <mergeCell ref="Q193:S193"/>
    <mergeCell ref="N194:P194"/>
    <mergeCell ref="Q194:S194"/>
    <mergeCell ref="Q195:S195"/>
    <mergeCell ref="E198:I199"/>
    <mergeCell ref="E200:I200"/>
    <mergeCell ref="E201:I201"/>
    <mergeCell ref="E202:I203"/>
    <mergeCell ref="K202:K203"/>
    <mergeCell ref="E192:I192"/>
    <mergeCell ref="E193:I193"/>
    <mergeCell ref="E194:I194"/>
    <mergeCell ref="E195:I195"/>
    <mergeCell ref="E196:I196"/>
    <mergeCell ref="E197:I197"/>
    <mergeCell ref="K198:K199"/>
  </mergeCells>
  <dataValidations>
    <dataValidation type="list" allowBlank="1" sqref="M6:M14 M49:M58 M61:M66 M69:M72 M76:M79 M82:M85 M88:M90 M94:M102 M105:M109 M112:M113 M116:M118 M121:M130 M134:M138 M141:M147 M150:M172 M175:M182 M185:M197 M200:M201 M204:M207 M211:M218 M221:M226 M229:M232 M236:M237 M240:M243 M246">
      <formula1>"0%,25%,50%,75%,100%"</formula1>
    </dataValidation>
    <dataValidation type="list" allowBlank="1" sqref="M17:M23 M26:M30 M33:M45">
      <formula1>"0%,25%,50%,75,100%"</formula1>
    </dataValidation>
    <dataValidation type="list" allowBlank="1" sqref="L6:L246">
      <formula1>"SIN INICIAR,EN PROCESO,TERMINADO"</formula1>
    </dataValidation>
    <dataValidation type="list" allowBlank="1" sqref="J6:J23 J26:J30 J33:J45 J49:J58 J61:J66 J69:J72 J76:J79 J82:J85 J88:J90 J94:J102 J105:J109 J112:J113 J116:J118 J121:J130 J134:J138 J141:J147 J150:J172 J175:J182 J185:J197 J200:J201 J204:J207 J211:J218 J221:J226 J229:J232 J236:J237 J240:J243 J246">
      <formula1>"PLANEAR,HACER,VERIFICAR,ACTUAR"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5"/>
  </cols>
  <sheetData>
    <row r="1" ht="82.5" customHeight="1">
      <c r="A1" s="80"/>
      <c r="B1" s="1" t="s">
        <v>439</v>
      </c>
      <c r="C1" s="2"/>
      <c r="D1" s="2"/>
      <c r="E1" s="3"/>
    </row>
    <row r="3">
      <c r="A3" s="81" t="s">
        <v>440</v>
      </c>
      <c r="B3" s="3"/>
      <c r="C3" s="82"/>
      <c r="D3" s="82"/>
      <c r="E3" s="82"/>
    </row>
    <row r="4">
      <c r="A4" s="72"/>
      <c r="B4" s="83" t="s">
        <v>39</v>
      </c>
    </row>
    <row r="5">
      <c r="A5" s="84" t="s">
        <v>34</v>
      </c>
      <c r="B5" s="85">
        <f>'Prueba Piloto Producción'!M5</f>
        <v>0</v>
      </c>
    </row>
    <row r="6">
      <c r="A6" s="84" t="s">
        <v>441</v>
      </c>
      <c r="B6" s="86">
        <f>'Prueba Piloto Producción'!M46</f>
        <v>0</v>
      </c>
    </row>
    <row r="7">
      <c r="A7" s="84" t="s">
        <v>442</v>
      </c>
      <c r="B7" s="87">
        <f>'Prueba Piloto Producción'!M73</f>
        <v>0</v>
      </c>
    </row>
    <row r="8">
      <c r="A8" s="84" t="s">
        <v>443</v>
      </c>
      <c r="B8" s="80">
        <f>'Prueba Piloto Producción'!M91</f>
        <v>25</v>
      </c>
    </row>
    <row r="9">
      <c r="A9" s="84" t="s">
        <v>444</v>
      </c>
      <c r="B9" s="87">
        <f>'Prueba Piloto Producción'!M131</f>
        <v>45.23809524</v>
      </c>
    </row>
    <row r="10">
      <c r="A10" s="84" t="s">
        <v>305</v>
      </c>
      <c r="B10" s="87">
        <f>'Prueba Piloto Producción'!M208</f>
        <v>0</v>
      </c>
    </row>
    <row r="11">
      <c r="A11" s="84" t="s">
        <v>445</v>
      </c>
      <c r="B11" s="87">
        <f>'Prueba Piloto Producción'!M233</f>
        <v>0</v>
      </c>
    </row>
    <row r="37">
      <c r="A37" s="88" t="s">
        <v>37</v>
      </c>
      <c r="B37" s="89"/>
      <c r="C37" s="90"/>
      <c r="D37" s="90"/>
      <c r="E37" s="90"/>
    </row>
    <row r="38">
      <c r="A38" s="80"/>
      <c r="B38" s="91" t="s">
        <v>39</v>
      </c>
    </row>
    <row r="39">
      <c r="A39" s="84" t="s">
        <v>446</v>
      </c>
      <c r="B39" s="80">
        <f>'Prueba Piloto Producción'!E249</f>
        <v>6.25</v>
      </c>
    </row>
    <row r="40">
      <c r="A40" s="84" t="s">
        <v>204</v>
      </c>
      <c r="B40" s="80">
        <f>'Prueba Piloto Producción'!E250</f>
        <v>45.23809524</v>
      </c>
    </row>
    <row r="41">
      <c r="A41" s="84" t="s">
        <v>235</v>
      </c>
      <c r="B41" s="80">
        <f>'Prueba Piloto Producción'!E251</f>
        <v>0</v>
      </c>
    </row>
    <row r="42">
      <c r="A42" s="84" t="s">
        <v>258</v>
      </c>
      <c r="B42" s="80">
        <f>'Prueba Piloto Producción'!E252</f>
        <v>0</v>
      </c>
    </row>
  </sheetData>
  <mergeCells count="2">
    <mergeCell ref="B1:E1"/>
    <mergeCell ref="A3:B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5"/>
  </cols>
  <sheetData>
    <row r="1" ht="82.5" customHeight="1">
      <c r="A1" s="80"/>
      <c r="B1" s="1" t="s">
        <v>439</v>
      </c>
      <c r="C1" s="2"/>
      <c r="D1" s="2"/>
      <c r="E1" s="3"/>
    </row>
    <row r="3">
      <c r="A3" s="92" t="s">
        <v>447</v>
      </c>
      <c r="B3" s="3"/>
      <c r="C3" s="90"/>
      <c r="D3" s="90"/>
      <c r="E3" s="90"/>
    </row>
    <row r="4">
      <c r="A4" s="84"/>
      <c r="B4" s="93" t="s">
        <v>39</v>
      </c>
    </row>
    <row r="5">
      <c r="A5" s="84" t="s">
        <v>34</v>
      </c>
      <c r="B5" s="85">
        <f>'Prueba Piloto Producción'!M5</f>
        <v>0</v>
      </c>
    </row>
    <row r="6">
      <c r="A6" s="84" t="s">
        <v>441</v>
      </c>
      <c r="B6" s="86">
        <f>'Prueba Piloto Producción'!M46</f>
        <v>0</v>
      </c>
    </row>
    <row r="7">
      <c r="A7" s="84" t="s">
        <v>442</v>
      </c>
      <c r="B7" s="87">
        <f>'Prueba Piloto Producción'!M73</f>
        <v>0</v>
      </c>
    </row>
    <row r="8">
      <c r="A8" s="84" t="s">
        <v>443</v>
      </c>
      <c r="B8" s="80">
        <f>'Prueba Piloto Producción'!M91</f>
        <v>25</v>
      </c>
    </row>
    <row r="29">
      <c r="A29" s="92" t="s">
        <v>448</v>
      </c>
      <c r="B29" s="3"/>
    </row>
    <row r="30">
      <c r="A30" s="84"/>
      <c r="B30" s="93" t="s">
        <v>39</v>
      </c>
    </row>
    <row r="31">
      <c r="A31" s="84" t="s">
        <v>145</v>
      </c>
      <c r="B31" s="94">
        <f>((SUM('Prueba Piloto Producción'!M94:M102)/10)*100)</f>
        <v>75</v>
      </c>
    </row>
    <row r="32">
      <c r="A32" s="84" t="s">
        <v>449</v>
      </c>
      <c r="B32" s="94">
        <f>((SUM('Prueba Piloto Producción'!M134:M138)/5)*100)</f>
        <v>80</v>
      </c>
    </row>
    <row r="33">
      <c r="A33" s="95" t="s">
        <v>450</v>
      </c>
      <c r="B33" s="94">
        <f>((SUM('Prueba Piloto Producción'!M141:M147)/7)*100)</f>
        <v>100</v>
      </c>
    </row>
    <row r="34">
      <c r="A34" s="96" t="s">
        <v>272</v>
      </c>
      <c r="B34" s="94">
        <f>((SUM('Prueba Piloto Producción'!M185:M197)/13)*100)</f>
        <v>90.38461538</v>
      </c>
    </row>
    <row r="35">
      <c r="A35" s="95" t="s">
        <v>451</v>
      </c>
      <c r="B35" s="97">
        <f>((SUM('Prueba Piloto Producción'!M200:M201)/2)*100)</f>
        <v>100</v>
      </c>
    </row>
    <row r="36">
      <c r="A36" s="98" t="s">
        <v>298</v>
      </c>
      <c r="B36" s="99">
        <f>((SUM('Prueba Piloto Producción'!M204:M207)/4)*100)</f>
        <v>93.75</v>
      </c>
    </row>
  </sheetData>
  <mergeCells count="3">
    <mergeCell ref="B1:E1"/>
    <mergeCell ref="A3:B3"/>
    <mergeCell ref="A29:B29"/>
  </mergeCells>
  <drawing r:id="rId1"/>
</worksheet>
</file>