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aseoa-my.sharepoint.com/personal/accabana_interaseo_com_co/Documents/Escritorio/"/>
    </mc:Choice>
  </mc:AlternateContent>
  <xr:revisionPtr revIDLastSave="0" documentId="8_{8FC3726C-21C7-42CD-ADF5-22750E6974D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heet1" sheetId="1" r:id="rId1"/>
    <sheet name="Notas" sheetId="2" r:id="rId2"/>
  </sheets>
  <definedNames>
    <definedName name="_xlnm._FilterDatabase" localSheetId="0" hidden="1">Sheet1!$A$6:$S$456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7" i="1"/>
</calcChain>
</file>

<file path=xl/sharedStrings.xml><?xml version="1.0" encoding="utf-8"?>
<sst xmlns="http://schemas.openxmlformats.org/spreadsheetml/2006/main" count="1854" uniqueCount="617">
  <si>
    <t>name</t>
  </si>
  <si>
    <t>end</t>
  </si>
  <si>
    <t>Index</t>
  </si>
  <si>
    <t>ROE</t>
  </si>
  <si>
    <t>Peso tributario = UN/UAI</t>
  </si>
  <si>
    <t>Peso Intereses = UAI/UO</t>
  </si>
  <si>
    <t>Margen = UO/Ingresos</t>
  </si>
  <si>
    <t>Rotación = Ingresos/Activos</t>
  </si>
  <si>
    <t>Apalancamiento = Activos/Patrimonio</t>
  </si>
  <si>
    <t>Capital de trabajo</t>
  </si>
  <si>
    <t>Capital de trabajo/Activos totales</t>
  </si>
  <si>
    <t>Ganancias retenidas/Activos totales</t>
  </si>
  <si>
    <t>UO/Activos totales</t>
  </si>
  <si>
    <t>Patrimonio/Pasivos</t>
  </si>
  <si>
    <t>Ingresos/Activos totales</t>
  </si>
  <si>
    <t>Z-Altman</t>
  </si>
  <si>
    <t>CIK</t>
  </si>
  <si>
    <t>ticker</t>
  </si>
  <si>
    <t>AMERICAN ELECTRIC POWER CO INC</t>
  </si>
  <si>
    <t>AQUA POWER SYSTEMS INC.</t>
  </si>
  <si>
    <t>Altus Power, Inc.</t>
  </si>
  <si>
    <t>Avangrid, Inc.</t>
  </si>
  <si>
    <t>BLACK HILLS CORP /SD/</t>
  </si>
  <si>
    <t>Bitech Technologies Corp</t>
  </si>
  <si>
    <t>Blox, Inc.</t>
  </si>
  <si>
    <t>CENTERPOINT ENERGY INC</t>
  </si>
  <si>
    <t>Clearway Energy, Inc.</t>
  </si>
  <si>
    <t>Constellation Energy Corp</t>
  </si>
  <si>
    <t>DOMINION ENERGY, INC</t>
  </si>
  <si>
    <t>DTE ENERGY CO</t>
  </si>
  <si>
    <t>EDISON INTERNATIONAL</t>
  </si>
  <si>
    <t>ENTERGY CORP /DE/</t>
  </si>
  <si>
    <t>EVERSOURCE ENERGY</t>
  </si>
  <si>
    <t>FIRSTENERGY CORP</t>
  </si>
  <si>
    <t>HAWAIIAN ELECTRIC INDUSTRIES INC</t>
  </si>
  <si>
    <t>Heliogen, Inc.</t>
  </si>
  <si>
    <t>IDACORP INC</t>
  </si>
  <si>
    <t>NEXTERA ENERGY INC</t>
  </si>
  <si>
    <t>NEXTERA ENERGY PARTNERS, LP</t>
  </si>
  <si>
    <t>NRG ENERGY, INC.</t>
  </si>
  <si>
    <t>NSTAR ELECTRIC CO</t>
  </si>
  <si>
    <t>OGE ENERGY CORP.</t>
  </si>
  <si>
    <t>ORMAT TECHNOLOGIES, INC.</t>
  </si>
  <si>
    <t>Ocean Power Technologies, Inc.</t>
  </si>
  <si>
    <t>Otter Tail Corp</t>
  </si>
  <si>
    <t>PACIFICORP /OR/</t>
  </si>
  <si>
    <t>PINNACLE WEST CAPITAL CORP</t>
  </si>
  <si>
    <t>PNM RESOURCES INC</t>
  </si>
  <si>
    <t>PORTLAND GENERAL ELECTRIC CO /OR/</t>
  </si>
  <si>
    <t>PPL Corp</t>
  </si>
  <si>
    <t>Principal Solar, Inc.</t>
  </si>
  <si>
    <t>SOUTHERN CO</t>
  </si>
  <si>
    <t>SUMMER ENERGY HOLDINGS INC</t>
  </si>
  <si>
    <t>Tennessee Valley Authority</t>
  </si>
  <si>
    <t>Umbra Companies, Inc.</t>
  </si>
  <si>
    <t>Vistra Corp.</t>
  </si>
  <si>
    <t>WISCONSIN ELECTRIC POWER CO</t>
  </si>
  <si>
    <t>2008-12-31</t>
  </si>
  <si>
    <t>2009-12-31</t>
  </si>
  <si>
    <t>2010-12-31</t>
  </si>
  <si>
    <t>2011-12-31</t>
  </si>
  <si>
    <t>2012-12-31</t>
  </si>
  <si>
    <t>2013-12-31</t>
  </si>
  <si>
    <t>2014-12-31</t>
  </si>
  <si>
    <t>2015-12-31</t>
  </si>
  <si>
    <t>2016-12-31</t>
  </si>
  <si>
    <t>2017-12-31</t>
  </si>
  <si>
    <t>2018-12-31</t>
  </si>
  <si>
    <t>2019-12-31</t>
  </si>
  <si>
    <t>2020-12-31</t>
  </si>
  <si>
    <t>2021-12-31</t>
  </si>
  <si>
    <t>2022-12-31</t>
  </si>
  <si>
    <t>2012-04-30</t>
  </si>
  <si>
    <t>2013-04-30</t>
  </si>
  <si>
    <t>2014-03-31</t>
  </si>
  <si>
    <t>2015-03-31</t>
  </si>
  <si>
    <t>2021-03-31</t>
  </si>
  <si>
    <t>2022-03-31</t>
  </si>
  <si>
    <t>2010-06-30</t>
  </si>
  <si>
    <t>2011-06-30</t>
  </si>
  <si>
    <t>2012-06-30</t>
  </si>
  <si>
    <t>2013-03-31</t>
  </si>
  <si>
    <t>2013-06-30</t>
  </si>
  <si>
    <t>2014-12-13</t>
  </si>
  <si>
    <t>2016-03-31</t>
  </si>
  <si>
    <t>2017-03-31</t>
  </si>
  <si>
    <t>2018-03-31</t>
  </si>
  <si>
    <t>2019-03-31</t>
  </si>
  <si>
    <t>2020-01-01</t>
  </si>
  <si>
    <t>2021-06-30</t>
  </si>
  <si>
    <t>2011-04-30</t>
  </si>
  <si>
    <t>2014-04-30</t>
  </si>
  <si>
    <t>2015-04-30</t>
  </si>
  <si>
    <t>2016-04-30</t>
  </si>
  <si>
    <t>2017-04-30</t>
  </si>
  <si>
    <t>2018-04-30</t>
  </si>
  <si>
    <t>2019-04-30</t>
  </si>
  <si>
    <t>2020-04-30</t>
  </si>
  <si>
    <t>2021-04-30</t>
  </si>
  <si>
    <t>2022-04-30</t>
  </si>
  <si>
    <t>2011-03-31</t>
  </si>
  <si>
    <t>2011-09-30</t>
  </si>
  <si>
    <t>2012-03-31</t>
  </si>
  <si>
    <t>2012-09-30</t>
  </si>
  <si>
    <t>2010-09-30</t>
  </si>
  <si>
    <t>2013-09-30</t>
  </si>
  <si>
    <t>2014-09-30</t>
  </si>
  <si>
    <t>2015-09-30</t>
  </si>
  <si>
    <t>2016-09-30</t>
  </si>
  <si>
    <t>2017-09-30</t>
  </si>
  <si>
    <t>2018-09-30</t>
  </si>
  <si>
    <t>2019-09-30</t>
  </si>
  <si>
    <t>2020-09-30</t>
  </si>
  <si>
    <t>2021-09-30</t>
  </si>
  <si>
    <t>2022-09-30</t>
  </si>
  <si>
    <t>AMERICAN ELECTRIC POWER CO INC 2008-12-31</t>
  </si>
  <si>
    <t>AMERICAN ELECTRIC POWER CO INC 2009-12-31</t>
  </si>
  <si>
    <t>AMERICAN ELECTRIC POWER CO INC 2010-12-31</t>
  </si>
  <si>
    <t>AMERICAN ELECTRIC POWER CO INC 2011-12-31</t>
  </si>
  <si>
    <t>AMERICAN ELECTRIC POWER CO INC 2012-12-31</t>
  </si>
  <si>
    <t>AMERICAN ELECTRIC POWER CO INC 2013-12-31</t>
  </si>
  <si>
    <t>AMERICAN ELECTRIC POWER CO INC 2014-12-31</t>
  </si>
  <si>
    <t>AMERICAN ELECTRIC POWER CO INC 2015-12-31</t>
  </si>
  <si>
    <t>AMERICAN ELECTRIC POWER CO INC 2016-12-31</t>
  </si>
  <si>
    <t>AMERICAN ELECTRIC POWER CO INC 2017-12-31</t>
  </si>
  <si>
    <t>AMERICAN ELECTRIC POWER CO INC 2018-12-31</t>
  </si>
  <si>
    <t>AMERICAN ELECTRIC POWER CO INC 2019-12-31</t>
  </si>
  <si>
    <t>AMERICAN ELECTRIC POWER CO INC 2020-12-31</t>
  </si>
  <si>
    <t>AMERICAN ELECTRIC POWER CO INC 2021-12-31</t>
  </si>
  <si>
    <t>AMERICAN ELECTRIC POWER CO INC 2022-12-31</t>
  </si>
  <si>
    <t>AQUA POWER SYSTEMS INC. 2012-04-30</t>
  </si>
  <si>
    <t>AQUA POWER SYSTEMS INC. 2013-04-30</t>
  </si>
  <si>
    <t>AQUA POWER SYSTEMS INC. 2014-03-31</t>
  </si>
  <si>
    <t>AQUA POWER SYSTEMS INC. 2015-03-31</t>
  </si>
  <si>
    <t>AQUA POWER SYSTEMS INC. 2021-03-31</t>
  </si>
  <si>
    <t>AQUA POWER SYSTEMS INC. 2022-03-31</t>
  </si>
  <si>
    <t>Altus Power, Inc. 2020-12-31</t>
  </si>
  <si>
    <t>Altus Power, Inc. 2021-12-31</t>
  </si>
  <si>
    <t>Avangrid, Inc. 2013-12-31</t>
  </si>
  <si>
    <t>Avangrid, Inc. 2014-12-31</t>
  </si>
  <si>
    <t>Avangrid, Inc. 2015-12-31</t>
  </si>
  <si>
    <t>Avangrid, Inc. 2016-12-31</t>
  </si>
  <si>
    <t>Avangrid, Inc. 2017-12-31</t>
  </si>
  <si>
    <t>Avangrid, Inc. 2018-12-31</t>
  </si>
  <si>
    <t>Avangrid, Inc. 2019-12-31</t>
  </si>
  <si>
    <t>Avangrid, Inc. 2020-12-31</t>
  </si>
  <si>
    <t>Avangrid, Inc. 2021-12-31</t>
  </si>
  <si>
    <t>Avangrid, Inc. 2022-12-31</t>
  </si>
  <si>
    <t>BLACK HILLS CORP /SD/ 2009-12-31</t>
  </si>
  <si>
    <t>BLACK HILLS CORP /SD/ 2010-12-31</t>
  </si>
  <si>
    <t>BLACK HILLS CORP /SD/ 2011-12-31</t>
  </si>
  <si>
    <t>BLACK HILLS CORP /SD/ 2012-12-31</t>
  </si>
  <si>
    <t>BLACK HILLS CORP /SD/ 2013-12-31</t>
  </si>
  <si>
    <t>BLACK HILLS CORP /SD/ 2014-12-31</t>
  </si>
  <si>
    <t>BLACK HILLS CORP /SD/ 2015-12-31</t>
  </si>
  <si>
    <t>BLACK HILLS CORP /SD/ 2016-12-31</t>
  </si>
  <si>
    <t>BLACK HILLS CORP /SD/ 2017-12-31</t>
  </si>
  <si>
    <t>BLACK HILLS CORP /SD/ 2018-12-31</t>
  </si>
  <si>
    <t>BLACK HILLS CORP /SD/ 2019-12-31</t>
  </si>
  <si>
    <t>BLACK HILLS CORP /SD/ 2020-12-31</t>
  </si>
  <si>
    <t>BLACK HILLS CORP /SD/ 2021-12-31</t>
  </si>
  <si>
    <t>BLACK HILLS CORP /SD/ 2022-12-31</t>
  </si>
  <si>
    <t>Bitech Technologies Corp 2010-12-31</t>
  </si>
  <si>
    <t>Bitech Technologies Corp 2011-12-31</t>
  </si>
  <si>
    <t>Bitech Technologies Corp 2012-12-31</t>
  </si>
  <si>
    <t>Bitech Technologies Corp 2013-12-31</t>
  </si>
  <si>
    <t>Bitech Technologies Corp 2014-12-31</t>
  </si>
  <si>
    <t>Bitech Technologies Corp 2015-12-31</t>
  </si>
  <si>
    <t>Bitech Technologies Corp 2016-12-31</t>
  </si>
  <si>
    <t>Bitech Technologies Corp 2017-12-31</t>
  </si>
  <si>
    <t>Bitech Technologies Corp 2018-12-31</t>
  </si>
  <si>
    <t>Bitech Technologies Corp 2019-12-31</t>
  </si>
  <si>
    <t>Bitech Technologies Corp 2020-12-31</t>
  </si>
  <si>
    <t>Bitech Technologies Corp 2021-12-31</t>
  </si>
  <si>
    <t>Blox, Inc. 2010-06-30</t>
  </si>
  <si>
    <t>Blox, Inc. 2011-06-30</t>
  </si>
  <si>
    <t>Blox, Inc. 2012-06-30</t>
  </si>
  <si>
    <t>Blox, Inc. 2013-03-31</t>
  </si>
  <si>
    <t>Blox, Inc. 2013-06-30</t>
  </si>
  <si>
    <t>Blox, Inc. 2014-03-31</t>
  </si>
  <si>
    <t>Blox, Inc. 2014-12-13</t>
  </si>
  <si>
    <t>Blox, Inc. 2015-03-31</t>
  </si>
  <si>
    <t>Blox, Inc. 2016-03-31</t>
  </si>
  <si>
    <t>Blox, Inc. 2017-03-31</t>
  </si>
  <si>
    <t>Blox, Inc. 2018-03-31</t>
  </si>
  <si>
    <t>Blox, Inc. 2019-03-31</t>
  </si>
  <si>
    <t>CENTERPOINT ENERGY INC 2008-12-31</t>
  </si>
  <si>
    <t>CENTERPOINT ENERGY INC 2009-12-31</t>
  </si>
  <si>
    <t>CENTERPOINT ENERGY INC 2010-12-31</t>
  </si>
  <si>
    <t>CENTERPOINT ENERGY INC 2011-12-31</t>
  </si>
  <si>
    <t>CENTERPOINT ENERGY INC 2012-12-31</t>
  </si>
  <si>
    <t>CENTERPOINT ENERGY INC 2013-12-31</t>
  </si>
  <si>
    <t>CENTERPOINT ENERGY INC 2014-12-31</t>
  </si>
  <si>
    <t>CENTERPOINT ENERGY INC 2015-12-31</t>
  </si>
  <si>
    <t>CENTERPOINT ENERGY INC 2016-12-31</t>
  </si>
  <si>
    <t>CENTERPOINT ENERGY INC 2017-12-31</t>
  </si>
  <si>
    <t>CENTERPOINT ENERGY INC 2018-12-31</t>
  </si>
  <si>
    <t>CENTERPOINT ENERGY INC 2019-12-31</t>
  </si>
  <si>
    <t>CENTERPOINT ENERGY INC 2020-12-31</t>
  </si>
  <si>
    <t>CENTERPOINT ENERGY INC 2021-12-31</t>
  </si>
  <si>
    <t>CENTERPOINT ENERGY INC 2022-12-31</t>
  </si>
  <si>
    <t>Clearway Energy, Inc. 2012-12-31</t>
  </si>
  <si>
    <t>Clearway Energy, Inc. 2013-12-31</t>
  </si>
  <si>
    <t>Clearway Energy, Inc. 2014-12-31</t>
  </si>
  <si>
    <t>Clearway Energy, Inc. 2015-12-31</t>
  </si>
  <si>
    <t>Clearway Energy, Inc. 2016-12-31</t>
  </si>
  <si>
    <t>Clearway Energy, Inc. 2017-12-31</t>
  </si>
  <si>
    <t>Clearway Energy, Inc. 2018-12-31</t>
  </si>
  <si>
    <t>Clearway Energy, Inc. 2019-12-31</t>
  </si>
  <si>
    <t>Clearway Energy, Inc. 2020-12-31</t>
  </si>
  <si>
    <t>Clearway Energy, Inc. 2021-12-31</t>
  </si>
  <si>
    <t>Clearway Energy, Inc. 2022-12-31</t>
  </si>
  <si>
    <t>Constellation Energy Corp 2021-12-31</t>
  </si>
  <si>
    <t>Constellation Energy Corp 2022-12-31</t>
  </si>
  <si>
    <t>DOMINION ENERGY, INC 2008-12-31</t>
  </si>
  <si>
    <t>DOMINION ENERGY, INC 2009-12-31</t>
  </si>
  <si>
    <t>DOMINION ENERGY, INC 2010-12-31</t>
  </si>
  <si>
    <t>DOMINION ENERGY, INC 2011-12-31</t>
  </si>
  <si>
    <t>DOMINION ENERGY, INC 2012-12-31</t>
  </si>
  <si>
    <t>DOMINION ENERGY, INC 2013-12-31</t>
  </si>
  <si>
    <t>DOMINION ENERGY, INC 2014-12-31</t>
  </si>
  <si>
    <t>DOMINION ENERGY, INC 2015-12-31</t>
  </si>
  <si>
    <t>DOMINION ENERGY, INC 2016-12-31</t>
  </si>
  <si>
    <t>DOMINION ENERGY, INC 2017-12-31</t>
  </si>
  <si>
    <t>DOMINION ENERGY, INC 2018-12-31</t>
  </si>
  <si>
    <t>DOMINION ENERGY, INC 2019-12-31</t>
  </si>
  <si>
    <t>DOMINION ENERGY, INC 2020-12-31</t>
  </si>
  <si>
    <t>DOMINION ENERGY, INC 2021-12-31</t>
  </si>
  <si>
    <t>DOMINION ENERGY, INC 2022-12-31</t>
  </si>
  <si>
    <t>DTE ENERGY CO 2008-12-31</t>
  </si>
  <si>
    <t>DTE ENERGY CO 2009-12-31</t>
  </si>
  <si>
    <t>DTE ENERGY CO 2010-12-31</t>
  </si>
  <si>
    <t>DTE ENERGY CO 2011-12-31</t>
  </si>
  <si>
    <t>DTE ENERGY CO 2012-12-31</t>
  </si>
  <si>
    <t>DTE ENERGY CO 2013-12-31</t>
  </si>
  <si>
    <t>DTE ENERGY CO 2014-12-31</t>
  </si>
  <si>
    <t>DTE ENERGY CO 2015-12-31</t>
  </si>
  <si>
    <t>DTE ENERGY CO 2016-12-31</t>
  </si>
  <si>
    <t>DTE ENERGY CO 2017-12-31</t>
  </si>
  <si>
    <t>DTE ENERGY CO 2018-12-31</t>
  </si>
  <si>
    <t>DTE ENERGY CO 2019-12-31</t>
  </si>
  <si>
    <t>DTE ENERGY CO 2020-12-31</t>
  </si>
  <si>
    <t>DTE ENERGY CO 2021-12-31</t>
  </si>
  <si>
    <t>DTE ENERGY CO 2022-12-31</t>
  </si>
  <si>
    <t>EDISON INTERNATIONAL 2008-12-31</t>
  </si>
  <si>
    <t>EDISON INTERNATIONAL 2009-12-31</t>
  </si>
  <si>
    <t>EDISON INTERNATIONAL 2010-12-31</t>
  </si>
  <si>
    <t>EDISON INTERNATIONAL 2011-12-31</t>
  </si>
  <si>
    <t>EDISON INTERNATIONAL 2012-12-31</t>
  </si>
  <si>
    <t>EDISON INTERNATIONAL 2013-12-31</t>
  </si>
  <si>
    <t>EDISON INTERNATIONAL 2014-12-31</t>
  </si>
  <si>
    <t>EDISON INTERNATIONAL 2015-12-31</t>
  </si>
  <si>
    <t>EDISON INTERNATIONAL 2016-12-31</t>
  </si>
  <si>
    <t>EDISON INTERNATIONAL 2017-12-31</t>
  </si>
  <si>
    <t>EDISON INTERNATIONAL 2018-12-31</t>
  </si>
  <si>
    <t>EDISON INTERNATIONAL 2019-12-31</t>
  </si>
  <si>
    <t>EDISON INTERNATIONAL 2020-12-31</t>
  </si>
  <si>
    <t>EDISON INTERNATIONAL 2021-12-31</t>
  </si>
  <si>
    <t>EDISON INTERNATIONAL 2022-12-31</t>
  </si>
  <si>
    <t>ENTERGY CORP /DE/ 2009-12-31</t>
  </si>
  <si>
    <t>ENTERGY CORP /DE/ 2010-12-31</t>
  </si>
  <si>
    <t>ENTERGY CORP /DE/ 2011-12-31</t>
  </si>
  <si>
    <t>ENTERGY CORP /DE/ 2012-12-31</t>
  </si>
  <si>
    <t>ENTERGY CORP /DE/ 2013-12-31</t>
  </si>
  <si>
    <t>ENTERGY CORP /DE/ 2014-12-31</t>
  </si>
  <si>
    <t>ENTERGY CORP /DE/ 2015-12-31</t>
  </si>
  <si>
    <t>ENTERGY CORP /DE/ 2016-12-31</t>
  </si>
  <si>
    <t>ENTERGY CORP /DE/ 2017-12-31</t>
  </si>
  <si>
    <t>ENTERGY CORP /DE/ 2018-12-31</t>
  </si>
  <si>
    <t>ENTERGY CORP /DE/ 2019-12-31</t>
  </si>
  <si>
    <t>ENTERGY CORP /DE/ 2020-12-31</t>
  </si>
  <si>
    <t>ENTERGY CORP /DE/ 2021-12-31</t>
  </si>
  <si>
    <t>ENTERGY CORP /DE/ 2022-12-31</t>
  </si>
  <si>
    <t>EVERSOURCE ENERGY 2010-12-31</t>
  </si>
  <si>
    <t>EVERSOURCE ENERGY 2011-12-31</t>
  </si>
  <si>
    <t>EVERSOURCE ENERGY 2012-12-31</t>
  </si>
  <si>
    <t>EVERSOURCE ENERGY 2013-12-31</t>
  </si>
  <si>
    <t>EVERSOURCE ENERGY 2014-12-31</t>
  </si>
  <si>
    <t>EVERSOURCE ENERGY 2015-12-31</t>
  </si>
  <si>
    <t>EVERSOURCE ENERGY 2016-12-31</t>
  </si>
  <si>
    <t>EVERSOURCE ENERGY 2017-12-31</t>
  </si>
  <si>
    <t>EVERSOURCE ENERGY 2018-12-31</t>
  </si>
  <si>
    <t>EVERSOURCE ENERGY 2019-12-31</t>
  </si>
  <si>
    <t>EVERSOURCE ENERGY 2020-12-31</t>
  </si>
  <si>
    <t>EVERSOURCE ENERGY 2021-12-31</t>
  </si>
  <si>
    <t>EVERSOURCE ENERGY 2022-12-31</t>
  </si>
  <si>
    <t>FIRSTENERGY CORP 2008-12-31</t>
  </si>
  <si>
    <t>FIRSTENERGY CORP 2009-12-31</t>
  </si>
  <si>
    <t>FIRSTENERGY CORP 2010-12-31</t>
  </si>
  <si>
    <t>FIRSTENERGY CORP 2011-12-31</t>
  </si>
  <si>
    <t>FIRSTENERGY CORP 2012-12-31</t>
  </si>
  <si>
    <t>FIRSTENERGY CORP 2013-12-31</t>
  </si>
  <si>
    <t>FIRSTENERGY CORP 2014-12-31</t>
  </si>
  <si>
    <t>FIRSTENERGY CORP 2015-12-31</t>
  </si>
  <si>
    <t>FIRSTENERGY CORP 2016-12-31</t>
  </si>
  <si>
    <t>FIRSTENERGY CORP 2017-12-31</t>
  </si>
  <si>
    <t>FIRSTENERGY CORP 2018-12-31</t>
  </si>
  <si>
    <t>FIRSTENERGY CORP 2019-12-31</t>
  </si>
  <si>
    <t>FIRSTENERGY CORP 2020-12-31</t>
  </si>
  <si>
    <t>FIRSTENERGY CORP 2021-12-31</t>
  </si>
  <si>
    <t>FIRSTENERGY CORP 2022-12-31</t>
  </si>
  <si>
    <t>HAWAIIAN ELECTRIC INDUSTRIES INC 2009-12-31</t>
  </si>
  <si>
    <t>HAWAIIAN ELECTRIC INDUSTRIES INC 2010-12-31</t>
  </si>
  <si>
    <t>HAWAIIAN ELECTRIC INDUSTRIES INC 2011-12-31</t>
  </si>
  <si>
    <t>HAWAIIAN ELECTRIC INDUSTRIES INC 2012-12-31</t>
  </si>
  <si>
    <t>HAWAIIAN ELECTRIC INDUSTRIES INC 2013-12-31</t>
  </si>
  <si>
    <t>HAWAIIAN ELECTRIC INDUSTRIES INC 2014-12-31</t>
  </si>
  <si>
    <t>HAWAIIAN ELECTRIC INDUSTRIES INC 2015-12-31</t>
  </si>
  <si>
    <t>HAWAIIAN ELECTRIC INDUSTRIES INC 2016-12-31</t>
  </si>
  <si>
    <t>HAWAIIAN ELECTRIC INDUSTRIES INC 2017-12-31</t>
  </si>
  <si>
    <t>HAWAIIAN ELECTRIC INDUSTRIES INC 2018-12-31</t>
  </si>
  <si>
    <t>HAWAIIAN ELECTRIC INDUSTRIES INC 2019-12-31</t>
  </si>
  <si>
    <t>HAWAIIAN ELECTRIC INDUSTRIES INC 2020-01-01</t>
  </si>
  <si>
    <t>HAWAIIAN ELECTRIC INDUSTRIES INC 2020-12-31</t>
  </si>
  <si>
    <t>HAWAIIAN ELECTRIC INDUSTRIES INC 2021-12-31</t>
  </si>
  <si>
    <t>HAWAIIAN ELECTRIC INDUSTRIES INC 2022-12-31</t>
  </si>
  <si>
    <t>Heliogen, Inc. 2020-12-31</t>
  </si>
  <si>
    <t>Heliogen, Inc. 2021-03-31</t>
  </si>
  <si>
    <t>Heliogen, Inc. 2021-06-30</t>
  </si>
  <si>
    <t>Heliogen, Inc. 2021-12-31</t>
  </si>
  <si>
    <t>IDACORP INC 2009-12-31</t>
  </si>
  <si>
    <t>IDACORP INC 2010-12-31</t>
  </si>
  <si>
    <t>IDACORP INC 2011-12-31</t>
  </si>
  <si>
    <t>IDACORP INC 2012-12-31</t>
  </si>
  <si>
    <t>IDACORP INC 2013-12-31</t>
  </si>
  <si>
    <t>IDACORP INC 2014-12-31</t>
  </si>
  <si>
    <t>IDACORP INC 2015-12-31</t>
  </si>
  <si>
    <t>IDACORP INC 2016-12-31</t>
  </si>
  <si>
    <t>IDACORP INC 2017-12-31</t>
  </si>
  <si>
    <t>IDACORP INC 2018-12-31</t>
  </si>
  <si>
    <t>IDACORP INC 2019-12-31</t>
  </si>
  <si>
    <t>IDACORP INC 2020-12-31</t>
  </si>
  <si>
    <t>IDACORP INC 2021-12-31</t>
  </si>
  <si>
    <t>IDACORP INC 2022-12-31</t>
  </si>
  <si>
    <t>NEXTERA ENERGY INC 2008-12-31</t>
  </si>
  <si>
    <t>NEXTERA ENERGY INC 2009-12-31</t>
  </si>
  <si>
    <t>NEXTERA ENERGY INC 2010-12-31</t>
  </si>
  <si>
    <t>NEXTERA ENERGY INC 2011-12-31</t>
  </si>
  <si>
    <t>NEXTERA ENERGY INC 2012-12-31</t>
  </si>
  <si>
    <t>NEXTERA ENERGY INC 2013-12-31</t>
  </si>
  <si>
    <t>NEXTERA ENERGY INC 2014-12-31</t>
  </si>
  <si>
    <t>NEXTERA ENERGY INC 2015-12-31</t>
  </si>
  <si>
    <t>NEXTERA ENERGY INC 2016-12-31</t>
  </si>
  <si>
    <t>NEXTERA ENERGY INC 2017-12-31</t>
  </si>
  <si>
    <t>NEXTERA ENERGY INC 2018-12-31</t>
  </si>
  <si>
    <t>NEXTERA ENERGY INC 2019-12-31</t>
  </si>
  <si>
    <t>NEXTERA ENERGY INC 2020-12-31</t>
  </si>
  <si>
    <t>NEXTERA ENERGY INC 2021-12-31</t>
  </si>
  <si>
    <t>NEXTERA ENERGY INC 2022-12-31</t>
  </si>
  <si>
    <t>NEXTERA ENERGY PARTNERS, LP 2013-12-31</t>
  </si>
  <si>
    <t>NEXTERA ENERGY PARTNERS, LP 2014-12-31</t>
  </si>
  <si>
    <t>NEXTERA ENERGY PARTNERS, LP 2015-12-31</t>
  </si>
  <si>
    <t>NEXTERA ENERGY PARTNERS, LP 2016-12-31</t>
  </si>
  <si>
    <t>NEXTERA ENERGY PARTNERS, LP 2017-12-31</t>
  </si>
  <si>
    <t>NEXTERA ENERGY PARTNERS, LP 2018-12-31</t>
  </si>
  <si>
    <t>NEXTERA ENERGY PARTNERS, LP 2019-12-31</t>
  </si>
  <si>
    <t>NEXTERA ENERGY PARTNERS, LP 2020-12-31</t>
  </si>
  <si>
    <t>NEXTERA ENERGY PARTNERS, LP 2021-12-31</t>
  </si>
  <si>
    <t>NEXTERA ENERGY PARTNERS, LP 2022-12-31</t>
  </si>
  <si>
    <t>NRG ENERGY, INC. 2008-12-31</t>
  </si>
  <si>
    <t>NRG ENERGY, INC. 2009-12-31</t>
  </si>
  <si>
    <t>NRG ENERGY, INC. 2010-12-31</t>
  </si>
  <si>
    <t>NRG ENERGY, INC. 2011-12-31</t>
  </si>
  <si>
    <t>NRG ENERGY, INC. 2012-12-31</t>
  </si>
  <si>
    <t>NRG ENERGY, INC. 2013-12-31</t>
  </si>
  <si>
    <t>NRG ENERGY, INC. 2014-12-31</t>
  </si>
  <si>
    <t>NRG ENERGY, INC. 2015-12-31</t>
  </si>
  <si>
    <t>NRG ENERGY, INC. 2016-12-31</t>
  </si>
  <si>
    <t>NRG ENERGY, INC. 2017-12-31</t>
  </si>
  <si>
    <t>NRG ENERGY, INC. 2018-12-31</t>
  </si>
  <si>
    <t>NRG ENERGY, INC. 2019-12-31</t>
  </si>
  <si>
    <t>NRG ENERGY, INC. 2020-12-31</t>
  </si>
  <si>
    <t>NRG ENERGY, INC. 2021-12-31</t>
  </si>
  <si>
    <t>NRG ENERGY, INC. 2022-12-31</t>
  </si>
  <si>
    <t>NSTAR ELECTRIC CO 2010-12-31</t>
  </si>
  <si>
    <t>NSTAR ELECTRIC CO 2011-12-31</t>
  </si>
  <si>
    <t>OGE ENERGY CORP. 2009-12-31</t>
  </si>
  <si>
    <t>OGE ENERGY CORP. 2010-12-31</t>
  </si>
  <si>
    <t>OGE ENERGY CORP. 2011-12-31</t>
  </si>
  <si>
    <t>OGE ENERGY CORP. 2012-12-31</t>
  </si>
  <si>
    <t>OGE ENERGY CORP. 2013-12-31</t>
  </si>
  <si>
    <t>OGE ENERGY CORP. 2014-12-31</t>
  </si>
  <si>
    <t>OGE ENERGY CORP. 2015-12-31</t>
  </si>
  <si>
    <t>OGE ENERGY CORP. 2016-12-31</t>
  </si>
  <si>
    <t>OGE ENERGY CORP. 2017-12-31</t>
  </si>
  <si>
    <t>OGE ENERGY CORP. 2018-12-31</t>
  </si>
  <si>
    <t>OGE ENERGY CORP. 2019-12-31</t>
  </si>
  <si>
    <t>OGE ENERGY CORP. 2020-12-31</t>
  </si>
  <si>
    <t>OGE ENERGY CORP. 2021-12-31</t>
  </si>
  <si>
    <t>OGE ENERGY CORP. 2022-12-31</t>
  </si>
  <si>
    <t>ORMAT TECHNOLOGIES, INC. 2009-12-31</t>
  </si>
  <si>
    <t>ORMAT TECHNOLOGIES, INC. 2010-12-31</t>
  </si>
  <si>
    <t>ORMAT TECHNOLOGIES, INC. 2011-12-31</t>
  </si>
  <si>
    <t>ORMAT TECHNOLOGIES, INC. 2012-12-31</t>
  </si>
  <si>
    <t>ORMAT TECHNOLOGIES, INC. 2013-03-31</t>
  </si>
  <si>
    <t>ORMAT TECHNOLOGIES, INC. 2013-12-31</t>
  </si>
  <si>
    <t>ORMAT TECHNOLOGIES, INC. 2014-12-31</t>
  </si>
  <si>
    <t>ORMAT TECHNOLOGIES, INC. 2015-12-31</t>
  </si>
  <si>
    <t>ORMAT TECHNOLOGIES, INC. 2016-12-31</t>
  </si>
  <si>
    <t>ORMAT TECHNOLOGIES, INC. 2017-12-31</t>
  </si>
  <si>
    <t>ORMAT TECHNOLOGIES, INC. 2018-12-31</t>
  </si>
  <si>
    <t>ORMAT TECHNOLOGIES, INC. 2019-12-31</t>
  </si>
  <si>
    <t>ORMAT TECHNOLOGIES, INC. 2020-12-31</t>
  </si>
  <si>
    <t>ORMAT TECHNOLOGIES, INC. 2021-12-31</t>
  </si>
  <si>
    <t>ORMAT TECHNOLOGIES, INC. 2022-12-31</t>
  </si>
  <si>
    <t>Ocean Power Technologies, Inc. 2011-04-30</t>
  </si>
  <si>
    <t>Ocean Power Technologies, Inc. 2012-04-30</t>
  </si>
  <si>
    <t>Ocean Power Technologies, Inc. 2013-04-30</t>
  </si>
  <si>
    <t>Ocean Power Technologies, Inc. 2014-04-30</t>
  </si>
  <si>
    <t>Ocean Power Technologies, Inc. 2015-04-30</t>
  </si>
  <si>
    <t>Ocean Power Technologies, Inc. 2016-04-30</t>
  </si>
  <si>
    <t>Ocean Power Technologies, Inc. 2017-04-30</t>
  </si>
  <si>
    <t>Ocean Power Technologies, Inc. 2018-04-30</t>
  </si>
  <si>
    <t>Ocean Power Technologies, Inc. 2019-04-30</t>
  </si>
  <si>
    <t>Ocean Power Technologies, Inc. 2020-04-30</t>
  </si>
  <si>
    <t>Ocean Power Technologies, Inc. 2021-04-30</t>
  </si>
  <si>
    <t>Ocean Power Technologies, Inc. 2022-04-30</t>
  </si>
  <si>
    <t>Otter Tail Corp 2009-12-31</t>
  </si>
  <si>
    <t>Otter Tail Corp 2010-12-31</t>
  </si>
  <si>
    <t>Otter Tail Corp 2011-03-31</t>
  </si>
  <si>
    <t>Otter Tail Corp 2011-06-30</t>
  </si>
  <si>
    <t>Otter Tail Corp 2011-09-30</t>
  </si>
  <si>
    <t>Otter Tail Corp 2011-12-31</t>
  </si>
  <si>
    <t>Otter Tail Corp 2012-03-31</t>
  </si>
  <si>
    <t>Otter Tail Corp 2012-06-30</t>
  </si>
  <si>
    <t>Otter Tail Corp 2012-09-30</t>
  </si>
  <si>
    <t>Otter Tail Corp 2012-12-31</t>
  </si>
  <si>
    <t>Otter Tail Corp 2013-12-31</t>
  </si>
  <si>
    <t>Otter Tail Corp 2014-12-31</t>
  </si>
  <si>
    <t>Otter Tail Corp 2015-12-31</t>
  </si>
  <si>
    <t>Otter Tail Corp 2016-12-31</t>
  </si>
  <si>
    <t>Otter Tail Corp 2017-12-31</t>
  </si>
  <si>
    <t>Otter Tail Corp 2018-12-31</t>
  </si>
  <si>
    <t>Otter Tail Corp 2019-12-31</t>
  </si>
  <si>
    <t>Otter Tail Corp 2020-12-31</t>
  </si>
  <si>
    <t>Otter Tail Corp 2021-12-31</t>
  </si>
  <si>
    <t>Otter Tail Corp 2022-12-31</t>
  </si>
  <si>
    <t>PACIFICORP /OR/ 2010-12-31</t>
  </si>
  <si>
    <t>PACIFICORP /OR/ 2011-12-31</t>
  </si>
  <si>
    <t>PACIFICORP /OR/ 2012-12-31</t>
  </si>
  <si>
    <t>PACIFICORP /OR/ 2013-12-31</t>
  </si>
  <si>
    <t>PACIFICORP /OR/ 2014-12-31</t>
  </si>
  <si>
    <t>PINNACLE WEST CAPITAL CORP 2009-12-31</t>
  </si>
  <si>
    <t>PINNACLE WEST CAPITAL CORP 2010-12-31</t>
  </si>
  <si>
    <t>PINNACLE WEST CAPITAL CORP 2011-12-31</t>
  </si>
  <si>
    <t>PINNACLE WEST CAPITAL CORP 2012-12-31</t>
  </si>
  <si>
    <t>PINNACLE WEST CAPITAL CORP 2013-12-31</t>
  </si>
  <si>
    <t>PINNACLE WEST CAPITAL CORP 2014-12-31</t>
  </si>
  <si>
    <t>PINNACLE WEST CAPITAL CORP 2015-12-31</t>
  </si>
  <si>
    <t>PINNACLE WEST CAPITAL CORP 2016-12-31</t>
  </si>
  <si>
    <t>PINNACLE WEST CAPITAL CORP 2017-12-31</t>
  </si>
  <si>
    <t>PINNACLE WEST CAPITAL CORP 2018-12-31</t>
  </si>
  <si>
    <t>PINNACLE WEST CAPITAL CORP 2019-12-31</t>
  </si>
  <si>
    <t>PINNACLE WEST CAPITAL CORP 2020-12-31</t>
  </si>
  <si>
    <t>PINNACLE WEST CAPITAL CORP 2021-12-31</t>
  </si>
  <si>
    <t>PINNACLE WEST CAPITAL CORP 2022-12-31</t>
  </si>
  <si>
    <t>PNM RESOURCES INC 2009-12-31</t>
  </si>
  <si>
    <t>PNM RESOURCES INC 2010-12-31</t>
  </si>
  <si>
    <t>PNM RESOURCES INC 2011-12-31</t>
  </si>
  <si>
    <t>PNM RESOURCES INC 2012-12-31</t>
  </si>
  <si>
    <t>PNM RESOURCES INC 2013-12-31</t>
  </si>
  <si>
    <t>PNM RESOURCES INC 2014-12-31</t>
  </si>
  <si>
    <t>PNM RESOURCES INC 2015-12-31</t>
  </si>
  <si>
    <t>PNM RESOURCES INC 2016-12-31</t>
  </si>
  <si>
    <t>PNM RESOURCES INC 2017-12-31</t>
  </si>
  <si>
    <t>PNM RESOURCES INC 2018-12-31</t>
  </si>
  <si>
    <t>PNM RESOURCES INC 2019-12-31</t>
  </si>
  <si>
    <t>PNM RESOURCES INC 2020-12-31</t>
  </si>
  <si>
    <t>PNM RESOURCES INC 2021-12-31</t>
  </si>
  <si>
    <t>PNM RESOURCES INC 2022-12-31</t>
  </si>
  <si>
    <t>PORTLAND GENERAL ELECTRIC CO /OR/ 2009-12-31</t>
  </si>
  <si>
    <t>PORTLAND GENERAL ELECTRIC CO /OR/ 2010-12-31</t>
  </si>
  <si>
    <t>PORTLAND GENERAL ELECTRIC CO /OR/ 2011-12-31</t>
  </si>
  <si>
    <t>PORTLAND GENERAL ELECTRIC CO /OR/ 2012-12-31</t>
  </si>
  <si>
    <t>PORTLAND GENERAL ELECTRIC CO /OR/ 2013-12-31</t>
  </si>
  <si>
    <t>PORTLAND GENERAL ELECTRIC CO /OR/ 2014-12-31</t>
  </si>
  <si>
    <t>PORTLAND GENERAL ELECTRIC CO /OR/ 2015-12-31</t>
  </si>
  <si>
    <t>PORTLAND GENERAL ELECTRIC CO /OR/ 2016-12-31</t>
  </si>
  <si>
    <t>PORTLAND GENERAL ELECTRIC CO /OR/ 2017-12-31</t>
  </si>
  <si>
    <t>PORTLAND GENERAL ELECTRIC CO /OR/ 2018-12-31</t>
  </si>
  <si>
    <t>PORTLAND GENERAL ELECTRIC CO /OR/ 2019-12-31</t>
  </si>
  <si>
    <t>PORTLAND GENERAL ELECTRIC CO /OR/ 2020-12-31</t>
  </si>
  <si>
    <t>PORTLAND GENERAL ELECTRIC CO /OR/ 2021-12-31</t>
  </si>
  <si>
    <t>PORTLAND GENERAL ELECTRIC CO /OR/ 2022-12-31</t>
  </si>
  <si>
    <t>PPL Corp 2008-12-31</t>
  </si>
  <si>
    <t>PPL Corp 2009-12-31</t>
  </si>
  <si>
    <t>PPL Corp 2010-12-31</t>
  </si>
  <si>
    <t>PPL Corp 2011-12-31</t>
  </si>
  <si>
    <t>PPL Corp 2012-12-31</t>
  </si>
  <si>
    <t>PPL Corp 2013-12-31</t>
  </si>
  <si>
    <t>PPL Corp 2014-12-31</t>
  </si>
  <si>
    <t>PPL Corp 2015-12-31</t>
  </si>
  <si>
    <t>PPL Corp 2016-12-31</t>
  </si>
  <si>
    <t>PPL Corp 2017-12-31</t>
  </si>
  <si>
    <t>PPL Corp 2018-12-31</t>
  </si>
  <si>
    <t>PPL Corp 2019-12-31</t>
  </si>
  <si>
    <t>PPL Corp 2020-12-31</t>
  </si>
  <si>
    <t>PPL Corp 2021-12-31</t>
  </si>
  <si>
    <t>PPL Corp 2022-12-31</t>
  </si>
  <si>
    <t>Principal Solar, Inc. 2013-12-31</t>
  </si>
  <si>
    <t>Principal Solar, Inc. 2014-12-31</t>
  </si>
  <si>
    <t>Principal Solar, Inc. 2015-12-31</t>
  </si>
  <si>
    <t>SOUTHERN CO 2008-12-31</t>
  </si>
  <si>
    <t>SOUTHERN CO 2009-12-31</t>
  </si>
  <si>
    <t>SOUTHERN CO 2010-12-31</t>
  </si>
  <si>
    <t>SOUTHERN CO 2011-12-31</t>
  </si>
  <si>
    <t>SOUTHERN CO 2012-12-31</t>
  </si>
  <si>
    <t>SOUTHERN CO 2013-12-31</t>
  </si>
  <si>
    <t>SOUTHERN CO 2014-12-31</t>
  </si>
  <si>
    <t>SOUTHERN CO 2015-12-31</t>
  </si>
  <si>
    <t>SOUTHERN CO 2016-12-31</t>
  </si>
  <si>
    <t>SOUTHERN CO 2017-12-31</t>
  </si>
  <si>
    <t>SOUTHERN CO 2018-12-31</t>
  </si>
  <si>
    <t>SOUTHERN CO 2019-12-31</t>
  </si>
  <si>
    <t>SOUTHERN CO 2020-12-31</t>
  </si>
  <si>
    <t>SOUTHERN CO 2021-12-31</t>
  </si>
  <si>
    <t>SOUTHERN CO 2022-12-31</t>
  </si>
  <si>
    <t>SUMMER ENERGY HOLDINGS INC 2010-12-31</t>
  </si>
  <si>
    <t>SUMMER ENERGY HOLDINGS INC 2011-12-31</t>
  </si>
  <si>
    <t>SUMMER ENERGY HOLDINGS INC 2012-12-31</t>
  </si>
  <si>
    <t>SUMMER ENERGY HOLDINGS INC 2013-12-31</t>
  </si>
  <si>
    <t>SUMMER ENERGY HOLDINGS INC 2014-12-31</t>
  </si>
  <si>
    <t>SUMMER ENERGY HOLDINGS INC 2015-12-31</t>
  </si>
  <si>
    <t>SUMMER ENERGY HOLDINGS INC 2016-12-31</t>
  </si>
  <si>
    <t>SUMMER ENERGY HOLDINGS INC 2017-12-31</t>
  </si>
  <si>
    <t>SUMMER ENERGY HOLDINGS INC 2018-12-31</t>
  </si>
  <si>
    <t>SUMMER ENERGY HOLDINGS INC 2019-12-31</t>
  </si>
  <si>
    <t>Tennessee Valley Authority 2010-09-30</t>
  </si>
  <si>
    <t>Tennessee Valley Authority 2011-09-30</t>
  </si>
  <si>
    <t>Tennessee Valley Authority 2012-09-30</t>
  </si>
  <si>
    <t>Tennessee Valley Authority 2013-09-30</t>
  </si>
  <si>
    <t>Tennessee Valley Authority 2014-09-30</t>
  </si>
  <si>
    <t>Tennessee Valley Authority 2015-09-30</t>
  </si>
  <si>
    <t>Tennessee Valley Authority 2016-09-30</t>
  </si>
  <si>
    <t>Tennessee Valley Authority 2017-09-30</t>
  </si>
  <si>
    <t>Tennessee Valley Authority 2018-09-30</t>
  </si>
  <si>
    <t>Tennessee Valley Authority 2019-09-30</t>
  </si>
  <si>
    <t>Tennessee Valley Authority 2020-09-30</t>
  </si>
  <si>
    <t>Tennessee Valley Authority 2021-09-30</t>
  </si>
  <si>
    <t>Tennessee Valley Authority 2022-09-30</t>
  </si>
  <si>
    <t>Umbra Companies, Inc. 2010-12-31</t>
  </si>
  <si>
    <t>Umbra Companies, Inc. 2011-12-31</t>
  </si>
  <si>
    <t>Umbra Companies, Inc. 2012-12-31</t>
  </si>
  <si>
    <t>Umbra Companies, Inc. 2013-12-31</t>
  </si>
  <si>
    <t>Umbra Companies, Inc. 2014-12-31</t>
  </si>
  <si>
    <t>Vistra Corp. 2016-12-31</t>
  </si>
  <si>
    <t>Vistra Corp. 2017-12-31</t>
  </si>
  <si>
    <t>Vistra Corp. 2018-12-31</t>
  </si>
  <si>
    <t>Vistra Corp. 2019-12-31</t>
  </si>
  <si>
    <t>Vistra Corp. 2020-12-31</t>
  </si>
  <si>
    <t>Vistra Corp. 2021-12-31</t>
  </si>
  <si>
    <t>Vistra Corp. 2022-12-31</t>
  </si>
  <si>
    <t>WISCONSIN ELECTRIC POWER CO 2010-12-31</t>
  </si>
  <si>
    <t>WISCONSIN ELECTRIC POWER CO 2011-12-31</t>
  </si>
  <si>
    <t>WISCONSIN ELECTRIC POWER CO 2012-12-31</t>
  </si>
  <si>
    <t>WISCONSIN ELECTRIC POWER CO 2013-12-31</t>
  </si>
  <si>
    <t>WISCONSIN ELECTRIC POWER CO 2014-12-31</t>
  </si>
  <si>
    <t>WISCONSIN ELECTRIC POWER CO 2015-12-31</t>
  </si>
  <si>
    <t>WISCONSIN ELECTRIC POWER CO 2016-12-31</t>
  </si>
  <si>
    <t>WISCONSIN ELECTRIC POWER CO 2017-12-31</t>
  </si>
  <si>
    <t>WISCONSIN ELECTRIC POWER CO 2018-12-31</t>
  </si>
  <si>
    <t>WISCONSIN ELECTRIC POWER CO 2019-12-31</t>
  </si>
  <si>
    <t>WISCONSIN ELECTRIC POWER CO 2020-12-31</t>
  </si>
  <si>
    <t>WISCONSIN ELECTRIC POWER CO 2021-12-31</t>
  </si>
  <si>
    <t>WISCONSIN ELECTRIC POWER CO 2022-12-31</t>
  </si>
  <si>
    <t>-inf</t>
  </si>
  <si>
    <t>AEP</t>
  </si>
  <si>
    <t>APSI</t>
  </si>
  <si>
    <t>AMPS</t>
  </si>
  <si>
    <t>AGR</t>
  </si>
  <si>
    <t>BKH</t>
  </si>
  <si>
    <t>BLXX</t>
  </si>
  <si>
    <t>CNP</t>
  </si>
  <si>
    <t>CWEN</t>
  </si>
  <si>
    <t>CEG</t>
  </si>
  <si>
    <t>D</t>
  </si>
  <si>
    <t>DTE</t>
  </si>
  <si>
    <t>EIX</t>
  </si>
  <si>
    <t>ETR</t>
  </si>
  <si>
    <t>ES</t>
  </si>
  <si>
    <t>FE</t>
  </si>
  <si>
    <t>HE</t>
  </si>
  <si>
    <t>HLGN</t>
  </si>
  <si>
    <t>IDA</t>
  </si>
  <si>
    <t>NEE</t>
  </si>
  <si>
    <t>NEP</t>
  </si>
  <si>
    <t>NRG</t>
  </si>
  <si>
    <t>OGE</t>
  </si>
  <si>
    <t>ORA</t>
  </si>
  <si>
    <t>OPTT</t>
  </si>
  <si>
    <t>OTTR</t>
  </si>
  <si>
    <t>PNW</t>
  </si>
  <si>
    <t>PNM</t>
  </si>
  <si>
    <t>POR</t>
  </si>
  <si>
    <t>PPL</t>
  </si>
  <si>
    <t>PSWW</t>
  </si>
  <si>
    <t>SO</t>
  </si>
  <si>
    <t>SUME</t>
  </si>
  <si>
    <t>UCIX</t>
  </si>
  <si>
    <t>VST</t>
  </si>
  <si>
    <t>https://www.cnbc.com/quotes/BTTC</t>
  </si>
  <si>
    <t>https://www.cnbc.com/quotes/NSARO?qsearchterm=NSTAR%20ELECTRIC%20CO</t>
  </si>
  <si>
    <t>https://www.cnbc.com/quotes/PPWLO?qsearchterm=PACIFICORP</t>
  </si>
  <si>
    <t>https://www.macroaxis.com/invest/ratio/TVC/Beta</t>
  </si>
  <si>
    <t>https://www.cnbc.com/quotes/WELPP?qsearchterm=WISCONSIN%20ELECTRIC%20POWER%20CO</t>
  </si>
  <si>
    <t>https://www.cnbc.com/quotes/BLXX?qsearchterm=Blox</t>
  </si>
  <si>
    <t>https://www.cnbc.com/quotes/SUME?qsearchterm=SUMMER%20ENERGY%20HOLDINGS%20INC</t>
  </si>
  <si>
    <t>Beta Apalancada</t>
  </si>
  <si>
    <t>Beta Desapalancada</t>
  </si>
  <si>
    <t>Tasa libre de riesgo</t>
  </si>
  <si>
    <t>Premio del mercado</t>
  </si>
  <si>
    <t>Tasa de impuestos</t>
  </si>
  <si>
    <t>BU = BL ÷ [1 + ((1 - Tax Rate) x D/E)]</t>
  </si>
  <si>
    <t>Costo del capital Ke</t>
  </si>
  <si>
    <t>EVA</t>
  </si>
  <si>
    <t>EVA(%)</t>
  </si>
  <si>
    <t>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</si>
</sst>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9" fontId="0" fillId="0" borderId="1" xfId="1" applyFont="1" applyBorder="1"/>
    <xf numFmtId="9" fontId="0" fillId="0" borderId="0" xfId="1" applyFont="1"/>
    <xf numFmtId="164" fontId="0" fillId="0" borderId="1" xfId="1" applyNumberFormat="1" applyFont="1" applyBorder="1"/>
    <xf numFmtId="2" fontId="0" fillId="0" borderId="1" xfId="0" applyNumberFormat="1" applyBorder="1"/>
    <xf numFmtId="2" fontId="0" fillId="0" borderId="0" xfId="0" applyNumberFormat="1"/>
    <xf numFmtId="165" fontId="0" fillId="0" borderId="1" xfId="0" applyNumberFormat="1" applyBorder="1"/>
    <xf numFmtId="165" fontId="0" fillId="0" borderId="0" xfId="0" applyNumberFormat="1"/>
    <xf numFmtId="2" fontId="0" fillId="3" borderId="1" xfId="0" applyNumberFormat="1" applyFill="1" applyBorder="1"/>
    <xf numFmtId="2" fontId="0" fillId="4" borderId="1" xfId="0" applyNumberFormat="1" applyFill="1" applyBorder="1"/>
    <xf numFmtId="2" fontId="0" fillId="4" borderId="0" xfId="0" applyNumberFormat="1" applyFill="1"/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2" fontId="1" fillId="2" borderId="3" xfId="0" applyNumberFormat="1" applyFont="1" applyFill="1" applyBorder="1" applyAlignment="1">
      <alignment horizontal="left" vertical="top"/>
    </xf>
    <xf numFmtId="165" fontId="1" fillId="2" borderId="3" xfId="0" applyNumberFormat="1" applyFont="1" applyFill="1" applyBorder="1" applyAlignment="1">
      <alignment horizontal="left" vertical="top"/>
    </xf>
    <xf numFmtId="9" fontId="1" fillId="2" borderId="3" xfId="1" applyFont="1" applyFill="1" applyBorder="1" applyAlignment="1">
      <alignment horizontal="left" vertical="top"/>
    </xf>
    <xf numFmtId="0" fontId="0" fillId="0" borderId="0" xfId="0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</xdr:row>
      <xdr:rowOff>177800</xdr:rowOff>
    </xdr:from>
    <xdr:to>
      <xdr:col>8</xdr:col>
      <xdr:colOff>717550</xdr:colOff>
      <xdr:row>14</xdr:row>
      <xdr:rowOff>69850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9DA4E00B-E389-9ABC-FE20-C0CA8F12CFB1}"/>
            </a:ext>
          </a:extLst>
        </xdr:cNvPr>
        <xdr:cNvSpPr/>
      </xdr:nvSpPr>
      <xdr:spPr>
        <a:xfrm>
          <a:off x="628650" y="361950"/>
          <a:ext cx="6184900" cy="2286000"/>
        </a:xfrm>
        <a:prstGeom prst="roundRect">
          <a:avLst/>
        </a:prstGeom>
        <a:ln w="76200">
          <a:solidFill>
            <a:srgbClr val="00B0F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SOUTHERN CALIFORNIA EDISON se elimina porque se fusiono con</a:t>
          </a:r>
          <a:r>
            <a:rPr lang="es-ES" sz="1100" baseline="0"/>
            <a:t> otra empresa con '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Edison International' con el ticker EIX</a:t>
          </a:r>
        </a:p>
        <a:p>
          <a:pPr algn="l"/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56"/>
  <sheetViews>
    <sheetView showGridLines="0" workbookViewId="0">
      <pane xSplit="1" topLeftCell="Q1" activePane="topRight" state="frozen"/>
      <selection pane="topRight" activeCell="W11" sqref="W11"/>
    </sheetView>
  </sheetViews>
  <sheetFormatPr baseColWidth="10" defaultColWidth="8.7109375" defaultRowHeight="15" x14ac:dyDescent="0.25"/>
  <cols>
    <col min="1" max="1" width="33.85546875" bestFit="1" customWidth="1"/>
    <col min="2" max="2" width="10.140625" bestFit="1" customWidth="1"/>
    <col min="3" max="3" width="43.7109375" customWidth="1"/>
    <col min="4" max="4" width="7.85546875" customWidth="1"/>
    <col min="5" max="5" width="6.42578125" customWidth="1"/>
    <col min="6" max="6" width="12.42578125" style="3" customWidth="1"/>
    <col min="7" max="7" width="21.85546875" style="3" customWidth="1"/>
    <col min="8" max="8" width="21.5703125" style="3" customWidth="1"/>
    <col min="9" max="9" width="19.7109375" style="3" customWidth="1"/>
    <col min="10" max="10" width="24.140625" style="3" customWidth="1"/>
    <col min="11" max="11" width="32.85546875" style="6" customWidth="1"/>
    <col min="12" max="12" width="15.85546875" style="8" customWidth="1"/>
    <col min="13" max="13" width="29.140625" style="3" customWidth="1"/>
    <col min="14" max="14" width="31.140625" style="3" customWidth="1"/>
    <col min="15" max="15" width="16.5703125" style="3" customWidth="1"/>
    <col min="16" max="16" width="17.28515625" style="3" customWidth="1"/>
    <col min="17" max="17" width="21.140625" style="3" customWidth="1"/>
    <col min="18" max="18" width="12.42578125" style="6" customWidth="1"/>
    <col min="19" max="19" width="17.140625" style="6" bestFit="1" customWidth="1"/>
    <col min="20" max="20" width="17.85546875" style="11" bestFit="1" customWidth="1"/>
    <col min="21" max="22" width="7.42578125" style="11" customWidth="1"/>
    <col min="23" max="23" width="15.85546875" style="8" customWidth="1"/>
    <col min="24" max="24" width="13.5703125" style="11" bestFit="1" customWidth="1"/>
  </cols>
  <sheetData>
    <row r="2" spans="1:24" x14ac:dyDescent="0.25">
      <c r="A2" s="1" t="s">
        <v>610</v>
      </c>
      <c r="B2" s="2">
        <v>0.13589485419981304</v>
      </c>
    </row>
    <row r="3" spans="1:24" x14ac:dyDescent="0.25">
      <c r="A3" s="1" t="s">
        <v>609</v>
      </c>
      <c r="B3" s="2">
        <v>5.1248080848844049E-3</v>
      </c>
      <c r="C3" s="11" t="s">
        <v>612</v>
      </c>
    </row>
    <row r="4" spans="1:24" x14ac:dyDescent="0.25">
      <c r="A4" s="1" t="s">
        <v>611</v>
      </c>
      <c r="B4" s="2">
        <v>0.223</v>
      </c>
    </row>
    <row r="5" spans="1:24" ht="15.75" thickBot="1" x14ac:dyDescent="0.3"/>
    <row r="6" spans="1:24" s="17" customFormat="1" x14ac:dyDescent="0.25">
      <c r="A6" s="12" t="s">
        <v>0</v>
      </c>
      <c r="B6" s="13" t="s">
        <v>1</v>
      </c>
      <c r="C6" s="13" t="s">
        <v>2</v>
      </c>
      <c r="D6" s="13" t="s">
        <v>16</v>
      </c>
      <c r="E6" s="13" t="s">
        <v>17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4" t="s">
        <v>8</v>
      </c>
      <c r="L6" s="15" t="s">
        <v>9</v>
      </c>
      <c r="M6" s="16" t="s">
        <v>10</v>
      </c>
      <c r="N6" s="16" t="s">
        <v>11</v>
      </c>
      <c r="O6" s="16" t="s">
        <v>12</v>
      </c>
      <c r="P6" s="16" t="s">
        <v>13</v>
      </c>
      <c r="Q6" s="16" t="s">
        <v>14</v>
      </c>
      <c r="R6" s="14" t="s">
        <v>15</v>
      </c>
      <c r="S6" s="14" t="s">
        <v>607</v>
      </c>
      <c r="T6" s="14" t="s">
        <v>608</v>
      </c>
      <c r="U6" s="14" t="s">
        <v>613</v>
      </c>
      <c r="V6" s="14" t="s">
        <v>615</v>
      </c>
      <c r="W6" s="14" t="s">
        <v>616</v>
      </c>
      <c r="X6" s="14" t="s">
        <v>614</v>
      </c>
    </row>
    <row r="7" spans="1:24" x14ac:dyDescent="0.25">
      <c r="A7" s="1" t="s">
        <v>18</v>
      </c>
      <c r="B7" s="1" t="s">
        <v>57</v>
      </c>
      <c r="C7" s="1" t="s">
        <v>115</v>
      </c>
      <c r="D7" s="1">
        <v>4904</v>
      </c>
      <c r="E7" s="1" t="s">
        <v>566</v>
      </c>
      <c r="F7" s="2">
        <v>0.12980454502945851</v>
      </c>
      <c r="G7" s="2">
        <v>0.4980265518478651</v>
      </c>
      <c r="H7" s="2">
        <v>0.26587728740581268</v>
      </c>
      <c r="I7" s="2">
        <v>0.193005540166205</v>
      </c>
      <c r="J7" s="2">
        <v>0.31978739895914071</v>
      </c>
      <c r="K7" s="5">
        <v>4.2228560740671464</v>
      </c>
      <c r="L7" s="7">
        <v>-2522000000</v>
      </c>
      <c r="M7" s="2">
        <v>-5.585206510906876E-2</v>
      </c>
      <c r="N7" s="2">
        <v>8.5195437935998222E-2</v>
      </c>
      <c r="O7" s="2">
        <v>6.1720739674454662E-2</v>
      </c>
      <c r="P7" s="2">
        <v>0.3109876686831084</v>
      </c>
      <c r="Q7" s="2">
        <v>0.31978739895914071</v>
      </c>
      <c r="R7" s="5">
        <v>0.76230957607422112</v>
      </c>
      <c r="S7" s="5">
        <v>0.45319999999999999</v>
      </c>
      <c r="T7" s="5">
        <f>+S7/(1+((1-$B$4)*(1/P7)))</f>
        <v>0.12954155226573194</v>
      </c>
      <c r="U7" s="4">
        <f>+$B$3+S7*($B$2-$B$3)</f>
        <v>6.4389792984170052E-2</v>
      </c>
      <c r="V7" s="2">
        <f>+F7-U7</f>
        <v>6.541475204528846E-2</v>
      </c>
      <c r="W7" s="7">
        <v>10693000000</v>
      </c>
      <c r="X7" s="7">
        <f>+V7*W7</f>
        <v>699479943.62026954</v>
      </c>
    </row>
    <row r="8" spans="1:24" x14ac:dyDescent="0.25">
      <c r="A8" s="1" t="s">
        <v>18</v>
      </c>
      <c r="B8" s="1" t="s">
        <v>58</v>
      </c>
      <c r="C8" s="1" t="s">
        <v>116</v>
      </c>
      <c r="D8" s="1">
        <v>4904</v>
      </c>
      <c r="E8" s="1" t="s">
        <v>566</v>
      </c>
      <c r="F8" s="2">
        <v>0.10388127853881279</v>
      </c>
      <c r="G8" s="2">
        <v>0.4926019487549621</v>
      </c>
      <c r="H8" s="2">
        <v>0.70191266690725374</v>
      </c>
      <c r="I8" s="2">
        <v>0.20542664393209281</v>
      </c>
      <c r="J8" s="2">
        <v>0.27899809712914703</v>
      </c>
      <c r="K8" s="5">
        <v>3.67945205479452</v>
      </c>
      <c r="L8" s="7">
        <v>-571000000</v>
      </c>
      <c r="M8" s="2">
        <v>-1.1810209315793831E-2</v>
      </c>
      <c r="N8" s="2">
        <v>9.2061719202448919E-2</v>
      </c>
      <c r="O8" s="2">
        <v>5.731364275668073E-2</v>
      </c>
      <c r="P8" s="2">
        <v>0.37385836629015279</v>
      </c>
      <c r="Q8" s="2">
        <v>0.27899809712914703</v>
      </c>
      <c r="R8" s="5">
        <v>0.80716229370476089</v>
      </c>
      <c r="S8" s="5">
        <v>0.45319999999999999</v>
      </c>
      <c r="T8" s="5">
        <f t="shared" ref="T8:T71" si="0">+S8/(1+((1-$B$4)*(1/P8)))</f>
        <v>0.14722281782498692</v>
      </c>
      <c r="U8" s="4">
        <f t="shared" ref="U8:U71" si="1">+$B$3+S8*($B$2-$B$3)</f>
        <v>6.4389792984170052E-2</v>
      </c>
      <c r="V8" s="2">
        <f t="shared" ref="V8:V71" si="2">+F8-U8</f>
        <v>3.9491485554642741E-2</v>
      </c>
      <c r="W8" s="7">
        <v>13140000000</v>
      </c>
      <c r="X8" s="7">
        <f t="shared" ref="X8:X71" si="3">+V8*W8</f>
        <v>518918120.18800563</v>
      </c>
    </row>
    <row r="9" spans="1:24" x14ac:dyDescent="0.25">
      <c r="A9" s="1" t="s">
        <v>18</v>
      </c>
      <c r="B9" s="1" t="s">
        <v>59</v>
      </c>
      <c r="C9" s="1" t="s">
        <v>117</v>
      </c>
      <c r="D9" s="1">
        <v>4904</v>
      </c>
      <c r="E9" s="1" t="s">
        <v>566</v>
      </c>
      <c r="F9" s="2">
        <v>8.9414182939362791E-2</v>
      </c>
      <c r="G9" s="2">
        <v>0.45737889598197518</v>
      </c>
      <c r="H9" s="2">
        <v>0.69883589936162227</v>
      </c>
      <c r="I9" s="2">
        <v>0.18458445969362999</v>
      </c>
      <c r="J9" s="2">
        <v>0.28593796452284209</v>
      </c>
      <c r="K9" s="5">
        <v>3.703934811334606</v>
      </c>
      <c r="L9" s="7">
        <v>-1502000000</v>
      </c>
      <c r="M9" s="2">
        <v>-2.9769101179268651E-2</v>
      </c>
      <c r="N9" s="2">
        <v>9.5966703002675652E-2</v>
      </c>
      <c r="O9" s="2">
        <v>5.2779704687345157E-2</v>
      </c>
      <c r="P9" s="2">
        <v>0.37043482990237397</v>
      </c>
      <c r="Q9" s="2">
        <v>0.28593796452284209</v>
      </c>
      <c r="R9" s="5">
        <v>0.78100235072112911</v>
      </c>
      <c r="S9" s="5">
        <v>0.45319999999999999</v>
      </c>
      <c r="T9" s="5">
        <f t="shared" si="0"/>
        <v>0.14630989101667718</v>
      </c>
      <c r="U9" s="4">
        <f t="shared" si="1"/>
        <v>6.4389792984170052E-2</v>
      </c>
      <c r="V9" s="2">
        <f t="shared" si="2"/>
        <v>2.5024389955192738E-2</v>
      </c>
      <c r="W9" s="7">
        <v>13622000000</v>
      </c>
      <c r="X9" s="7">
        <f t="shared" si="3"/>
        <v>340882239.96963549</v>
      </c>
    </row>
    <row r="10" spans="1:24" x14ac:dyDescent="0.25">
      <c r="A10" s="1" t="s">
        <v>18</v>
      </c>
      <c r="B10" s="1" t="s">
        <v>60</v>
      </c>
      <c r="C10" s="1" t="s">
        <v>118</v>
      </c>
      <c r="D10" s="1">
        <v>4904</v>
      </c>
      <c r="E10" s="1" t="s">
        <v>566</v>
      </c>
      <c r="F10" s="2">
        <v>0.1329105291871249</v>
      </c>
      <c r="G10" s="2">
        <v>0.70057512580877068</v>
      </c>
      <c r="H10" s="2">
        <v>0.86053199137311287</v>
      </c>
      <c r="I10" s="2">
        <v>0.1840433977242657</v>
      </c>
      <c r="J10" s="2">
        <v>0.28945100817647401</v>
      </c>
      <c r="K10" s="5">
        <v>3.5613066012002181</v>
      </c>
      <c r="L10" s="7">
        <v>-2429000000</v>
      </c>
      <c r="M10" s="2">
        <v>-4.6512073224441342E-2</v>
      </c>
      <c r="N10" s="2">
        <v>0.11278555425770249</v>
      </c>
      <c r="O10" s="2">
        <v>5.3271547019512477E-2</v>
      </c>
      <c r="P10" s="2">
        <v>0.39043612545928957</v>
      </c>
      <c r="Q10" s="2">
        <v>0.28945100817647401</v>
      </c>
      <c r="R10" s="5">
        <v>0.80159407670789284</v>
      </c>
      <c r="S10" s="5">
        <v>0.45319999999999999</v>
      </c>
      <c r="T10" s="5">
        <f t="shared" si="0"/>
        <v>0.15156773736853188</v>
      </c>
      <c r="U10" s="4">
        <f t="shared" si="1"/>
        <v>6.4389792984170052E-2</v>
      </c>
      <c r="V10" s="2">
        <f t="shared" si="2"/>
        <v>6.8520736202954846E-2</v>
      </c>
      <c r="W10" s="7">
        <v>14664000000</v>
      </c>
      <c r="X10" s="7">
        <f t="shared" si="3"/>
        <v>1004788075.6801299</v>
      </c>
    </row>
    <row r="11" spans="1:24" x14ac:dyDescent="0.25">
      <c r="A11" s="1" t="s">
        <v>18</v>
      </c>
      <c r="B11" s="1" t="s">
        <v>61</v>
      </c>
      <c r="C11" s="1" t="s">
        <v>119</v>
      </c>
      <c r="D11" s="1">
        <v>4904</v>
      </c>
      <c r="E11" s="1" t="s">
        <v>566</v>
      </c>
      <c r="F11" s="2">
        <v>8.2824703025529967E-2</v>
      </c>
      <c r="G11" s="2">
        <v>0.47515060240963858</v>
      </c>
      <c r="H11" s="2">
        <v>0.70256024096385539</v>
      </c>
      <c r="I11" s="2">
        <v>0.17771830043492809</v>
      </c>
      <c r="J11" s="2">
        <v>0.27489101844869129</v>
      </c>
      <c r="K11" s="5">
        <v>3.568090831528516</v>
      </c>
      <c r="L11" s="7">
        <v>-2234000000</v>
      </c>
      <c r="M11" s="2">
        <v>-4.1091103058840839E-2</v>
      </c>
      <c r="N11" s="2">
        <v>0.1147019331579819</v>
      </c>
      <c r="O11" s="2">
        <v>4.8853164603527878E-2</v>
      </c>
      <c r="P11" s="2">
        <v>0.38939432660362888</v>
      </c>
      <c r="Q11" s="2">
        <v>0.27489101844869129</v>
      </c>
      <c r="R11" s="5">
        <v>0.78101644035307616</v>
      </c>
      <c r="S11" s="5">
        <v>0.45319999999999999</v>
      </c>
      <c r="T11" s="5">
        <f t="shared" si="0"/>
        <v>0.1512983257820105</v>
      </c>
      <c r="U11" s="4">
        <f t="shared" si="1"/>
        <v>6.4389792984170052E-2</v>
      </c>
      <c r="V11" s="2">
        <f t="shared" si="2"/>
        <v>1.8434910041359914E-2</v>
      </c>
      <c r="W11" s="7">
        <v>15237000000</v>
      </c>
      <c r="X11" s="7">
        <f t="shared" si="3"/>
        <v>280892724.300201</v>
      </c>
    </row>
    <row r="12" spans="1:24" x14ac:dyDescent="0.25">
      <c r="A12" s="1" t="s">
        <v>18</v>
      </c>
      <c r="B12" s="1" t="s">
        <v>62</v>
      </c>
      <c r="C12" s="1" t="s">
        <v>120</v>
      </c>
      <c r="D12" s="1">
        <v>4904</v>
      </c>
      <c r="E12" s="1" t="s">
        <v>566</v>
      </c>
      <c r="F12" s="2">
        <v>9.2259869443580972E-2</v>
      </c>
      <c r="G12" s="2">
        <v>0.51978984238178638</v>
      </c>
      <c r="H12" s="2">
        <v>0.75936952714535899</v>
      </c>
      <c r="I12" s="2">
        <v>0.18590870612749891</v>
      </c>
      <c r="J12" s="2">
        <v>0.27221966178608148</v>
      </c>
      <c r="K12" s="5">
        <v>3.5072427727696609</v>
      </c>
      <c r="L12" s="7">
        <v>-1802000000</v>
      </c>
      <c r="M12" s="2">
        <v>-3.1942425639025773E-2</v>
      </c>
      <c r="N12" s="2">
        <v>0.1199347679653987</v>
      </c>
      <c r="O12" s="2">
        <v>5.0608005105115747E-2</v>
      </c>
      <c r="P12" s="2">
        <v>0.39885439396945049</v>
      </c>
      <c r="Q12" s="2">
        <v>0.27221966178608148</v>
      </c>
      <c r="R12" s="5">
        <v>0.80811647939936093</v>
      </c>
      <c r="S12" s="5">
        <v>0.45319999999999999</v>
      </c>
      <c r="T12" s="5">
        <f t="shared" si="0"/>
        <v>0.15372720659463834</v>
      </c>
      <c r="U12" s="4">
        <f t="shared" si="1"/>
        <v>6.4389792984170052E-2</v>
      </c>
      <c r="V12" s="2">
        <f t="shared" si="2"/>
        <v>2.787007645941092E-2</v>
      </c>
      <c r="W12" s="7">
        <v>16085000000</v>
      </c>
      <c r="X12" s="7">
        <f t="shared" si="3"/>
        <v>448290179.84962463</v>
      </c>
    </row>
    <row r="13" spans="1:24" x14ac:dyDescent="0.25">
      <c r="A13" s="1" t="s">
        <v>18</v>
      </c>
      <c r="B13" s="1" t="s">
        <v>63</v>
      </c>
      <c r="C13" s="1" t="s">
        <v>121</v>
      </c>
      <c r="D13" s="1">
        <v>4904</v>
      </c>
      <c r="E13" s="1" t="s">
        <v>566</v>
      </c>
      <c r="F13" s="2">
        <v>9.7384066587395957E-2</v>
      </c>
      <c r="G13" s="2">
        <v>0.50680693069306926</v>
      </c>
      <c r="H13" s="2">
        <v>0.79826732673267331</v>
      </c>
      <c r="I13" s="2">
        <v>0.18989424206815511</v>
      </c>
      <c r="J13" s="2">
        <v>0.28541243942112587</v>
      </c>
      <c r="K13" s="5">
        <v>3.5453626634958382</v>
      </c>
      <c r="L13" s="7">
        <v>-3489000000</v>
      </c>
      <c r="M13" s="2">
        <v>-5.850787315747992E-2</v>
      </c>
      <c r="N13" s="2">
        <v>0.1241929803967602</v>
      </c>
      <c r="O13" s="2">
        <v>5.4198178860697943E-2</v>
      </c>
      <c r="P13" s="2">
        <v>0.39290803335747149</v>
      </c>
      <c r="Q13" s="2">
        <v>0.28541243942112587</v>
      </c>
      <c r="R13" s="5">
        <v>0.80367197444240035</v>
      </c>
      <c r="S13" s="5">
        <v>0.45319999999999999</v>
      </c>
      <c r="T13" s="5">
        <f t="shared" si="0"/>
        <v>0.1522050585519803</v>
      </c>
      <c r="U13" s="4">
        <f t="shared" si="1"/>
        <v>6.4389792984170052E-2</v>
      </c>
      <c r="V13" s="2">
        <f t="shared" si="2"/>
        <v>3.2994273603225904E-2</v>
      </c>
      <c r="W13" s="7">
        <v>16820000000</v>
      </c>
      <c r="X13" s="7">
        <f t="shared" si="3"/>
        <v>554963682.00625968</v>
      </c>
    </row>
    <row r="14" spans="1:24" x14ac:dyDescent="0.25">
      <c r="A14" s="1" t="s">
        <v>18</v>
      </c>
      <c r="B14" s="1" t="s">
        <v>64</v>
      </c>
      <c r="C14" s="1" t="s">
        <v>122</v>
      </c>
      <c r="D14" s="1">
        <v>4904</v>
      </c>
      <c r="E14" s="1" t="s">
        <v>566</v>
      </c>
      <c r="F14" s="2">
        <v>0.1147068193631684</v>
      </c>
      <c r="G14" s="2">
        <v>0.61565921703914805</v>
      </c>
      <c r="H14" s="2">
        <v>0.80641967901604916</v>
      </c>
      <c r="I14" s="2">
        <v>0.20260496438382811</v>
      </c>
      <c r="J14" s="2">
        <v>0.26673756669168702</v>
      </c>
      <c r="K14" s="5">
        <v>3.4475818396239601</v>
      </c>
      <c r="L14" s="7">
        <v>-3036100000</v>
      </c>
      <c r="M14" s="2">
        <v>-4.9220937339400903E-2</v>
      </c>
      <c r="N14" s="2">
        <v>0.1361523658830377</v>
      </c>
      <c r="O14" s="2">
        <v>5.4042355199398207E-2</v>
      </c>
      <c r="P14" s="2">
        <v>0.4086897131448986</v>
      </c>
      <c r="Q14" s="2">
        <v>0.26673756669168702</v>
      </c>
      <c r="R14" s="5">
        <v>0.82183935416561193</v>
      </c>
      <c r="S14" s="5">
        <v>0.45319999999999999</v>
      </c>
      <c r="T14" s="5">
        <f t="shared" si="0"/>
        <v>0.1562113392263472</v>
      </c>
      <c r="U14" s="4">
        <f t="shared" si="1"/>
        <v>6.4389792984170052E-2</v>
      </c>
      <c r="V14" s="2">
        <f t="shared" si="2"/>
        <v>5.0317026378998347E-2</v>
      </c>
      <c r="W14" s="7">
        <v>17891700000</v>
      </c>
      <c r="X14" s="7">
        <f t="shared" si="3"/>
        <v>900257140.8651247</v>
      </c>
    </row>
    <row r="15" spans="1:24" x14ac:dyDescent="0.25">
      <c r="A15" s="1" t="s">
        <v>18</v>
      </c>
      <c r="B15" s="1" t="s">
        <v>65</v>
      </c>
      <c r="C15" s="1" t="s">
        <v>123</v>
      </c>
      <c r="D15" s="1">
        <v>4904</v>
      </c>
      <c r="E15" s="1" t="s">
        <v>566</v>
      </c>
      <c r="F15" s="2">
        <v>3.5523366097603037E-2</v>
      </c>
      <c r="G15" s="2">
        <v>0.51197083920139175</v>
      </c>
      <c r="H15" s="2">
        <v>0.45298649656200812</v>
      </c>
      <c r="I15" s="2">
        <v>7.3693078796832748E-2</v>
      </c>
      <c r="J15" s="2">
        <v>0.25808560890027532</v>
      </c>
      <c r="K15" s="5">
        <v>3.6481979651664078</v>
      </c>
      <c r="L15" s="7">
        <v>-3464100000</v>
      </c>
      <c r="M15" s="2">
        <v>-5.458051890961859E-2</v>
      </c>
      <c r="N15" s="2">
        <v>0.1243530173615871</v>
      </c>
      <c r="O15" s="2">
        <v>1.9019123113016539E-2</v>
      </c>
      <c r="P15" s="2">
        <v>0.37780470643421149</v>
      </c>
      <c r="Q15" s="2">
        <v>0.25808560890027532</v>
      </c>
      <c r="R15" s="5">
        <v>0.65612914064843642</v>
      </c>
      <c r="S15" s="5">
        <v>0.45319999999999999</v>
      </c>
      <c r="T15" s="5">
        <f t="shared" si="0"/>
        <v>0.14826844054409732</v>
      </c>
      <c r="U15" s="4">
        <f t="shared" si="1"/>
        <v>6.4389792984170052E-2</v>
      </c>
      <c r="V15" s="2">
        <f t="shared" si="2"/>
        <v>-2.8866426886567015E-2</v>
      </c>
      <c r="W15" s="7">
        <v>17397000000</v>
      </c>
      <c r="X15" s="7">
        <f t="shared" si="3"/>
        <v>-502189228.54560637</v>
      </c>
    </row>
    <row r="16" spans="1:24" x14ac:dyDescent="0.25">
      <c r="A16" s="1" t="s">
        <v>18</v>
      </c>
      <c r="B16" s="1" t="s">
        <v>66</v>
      </c>
      <c r="C16" s="1" t="s">
        <v>124</v>
      </c>
      <c r="D16" s="1">
        <v>4904</v>
      </c>
      <c r="E16" s="1" t="s">
        <v>566</v>
      </c>
      <c r="F16" s="2">
        <v>0.1054793022365615</v>
      </c>
      <c r="G16" s="2">
        <v>0.54023246043971429</v>
      </c>
      <c r="H16" s="2">
        <v>0.81181907295896938</v>
      </c>
      <c r="I16" s="2">
        <v>0.23147637910132321</v>
      </c>
      <c r="J16" s="2">
        <v>0.23829931205593771</v>
      </c>
      <c r="K16" s="5">
        <v>3.5396237764532179</v>
      </c>
      <c r="L16" s="7">
        <v>-4018200000</v>
      </c>
      <c r="M16" s="2">
        <v>-6.2077180124549852E-2</v>
      </c>
      <c r="N16" s="2">
        <v>0.1332739061720308</v>
      </c>
      <c r="O16" s="2">
        <v>5.5160661897044758E-2</v>
      </c>
      <c r="P16" s="2">
        <v>0.3940858036876449</v>
      </c>
      <c r="Q16" s="2">
        <v>0.23829931205593771</v>
      </c>
      <c r="R16" s="5">
        <v>0.76887183102015566</v>
      </c>
      <c r="S16" s="5">
        <v>0.45319999999999999</v>
      </c>
      <c r="T16" s="5">
        <f t="shared" si="0"/>
        <v>0.15250777156451401</v>
      </c>
      <c r="U16" s="4">
        <f t="shared" si="1"/>
        <v>6.4389792984170052E-2</v>
      </c>
      <c r="V16" s="2">
        <f t="shared" si="2"/>
        <v>4.1089509252391451E-2</v>
      </c>
      <c r="W16" s="7">
        <v>18287000000</v>
      </c>
      <c r="X16" s="7">
        <f t="shared" si="3"/>
        <v>751403855.69848251</v>
      </c>
    </row>
    <row r="17" spans="1:24" x14ac:dyDescent="0.25">
      <c r="A17" s="1" t="s">
        <v>18</v>
      </c>
      <c r="B17" s="1" t="s">
        <v>67</v>
      </c>
      <c r="C17" s="1" t="s">
        <v>125</v>
      </c>
      <c r="D17" s="1">
        <v>4904</v>
      </c>
      <c r="E17" s="1" t="s">
        <v>566</v>
      </c>
      <c r="F17" s="2">
        <v>0.1014956591200521</v>
      </c>
      <c r="G17" s="2">
        <v>0.71990904685577961</v>
      </c>
      <c r="H17" s="2">
        <v>0.76188168636075593</v>
      </c>
      <c r="I17" s="2">
        <v>0.16564273233018639</v>
      </c>
      <c r="J17" s="2">
        <v>0.23539303632991679</v>
      </c>
      <c r="K17" s="5">
        <v>3.6157953374955332</v>
      </c>
      <c r="L17" s="7">
        <v>-4534900000</v>
      </c>
      <c r="M17" s="2">
        <v>-6.5911561738766444E-2</v>
      </c>
      <c r="N17" s="2">
        <v>0.13553663513694211</v>
      </c>
      <c r="O17" s="2">
        <v>3.8991145709186263E-2</v>
      </c>
      <c r="P17" s="2">
        <v>0.38336966551558788</v>
      </c>
      <c r="Q17" s="2">
        <v>0.23539303632991679</v>
      </c>
      <c r="R17" s="5">
        <v>0.70474303158478335</v>
      </c>
      <c r="S17" s="5">
        <v>0.45319999999999999</v>
      </c>
      <c r="T17" s="5">
        <f t="shared" si="0"/>
        <v>0.14973084662159364</v>
      </c>
      <c r="U17" s="4">
        <f t="shared" si="1"/>
        <v>6.4389792984170052E-2</v>
      </c>
      <c r="V17" s="2">
        <f t="shared" si="2"/>
        <v>3.7105866135882043E-2</v>
      </c>
      <c r="W17" s="7">
        <v>19028400000</v>
      </c>
      <c r="X17" s="7">
        <f t="shared" si="3"/>
        <v>706065263.18001783</v>
      </c>
    </row>
    <row r="18" spans="1:24" x14ac:dyDescent="0.25">
      <c r="A18" s="1" t="s">
        <v>18</v>
      </c>
      <c r="B18" s="1" t="s">
        <v>68</v>
      </c>
      <c r="C18" s="1" t="s">
        <v>126</v>
      </c>
      <c r="D18" s="1">
        <v>4904</v>
      </c>
      <c r="E18" s="1" t="s">
        <v>566</v>
      </c>
      <c r="F18" s="2">
        <v>9.7788327339778533E-2</v>
      </c>
      <c r="G18" s="2">
        <v>0.74057786521621727</v>
      </c>
      <c r="H18" s="2">
        <v>0.734444315858504</v>
      </c>
      <c r="I18" s="2">
        <v>0.16658526867762541</v>
      </c>
      <c r="J18" s="2">
        <v>0.2050458346894217</v>
      </c>
      <c r="K18" s="5">
        <v>3.8657053208504402</v>
      </c>
      <c r="L18" s="7">
        <v>-6221300000</v>
      </c>
      <c r="M18" s="2">
        <v>-8.1975378266306326E-2</v>
      </c>
      <c r="N18" s="2">
        <v>0.1304598753760263</v>
      </c>
      <c r="O18" s="2">
        <v>3.415761546296528E-2</v>
      </c>
      <c r="P18" s="2">
        <v>0.35138758378750862</v>
      </c>
      <c r="Q18" s="2">
        <v>0.2050458346894217</v>
      </c>
      <c r="R18" s="5">
        <v>0.61287188759658151</v>
      </c>
      <c r="S18" s="5">
        <v>0.45319999999999999</v>
      </c>
      <c r="T18" s="5">
        <f t="shared" si="0"/>
        <v>0.1411295686522617</v>
      </c>
      <c r="U18" s="4">
        <f t="shared" si="1"/>
        <v>6.4389792984170052E-2</v>
      </c>
      <c r="V18" s="2">
        <f t="shared" si="2"/>
        <v>3.3398534355608481E-2</v>
      </c>
      <c r="W18" s="7">
        <v>19632200000</v>
      </c>
      <c r="X18" s="7">
        <f t="shared" si="3"/>
        <v>655686706.17617679</v>
      </c>
    </row>
    <row r="19" spans="1:24" x14ac:dyDescent="0.25">
      <c r="A19" s="1" t="s">
        <v>18</v>
      </c>
      <c r="B19" s="1" t="s">
        <v>69</v>
      </c>
      <c r="C19" s="1" t="s">
        <v>127</v>
      </c>
      <c r="D19" s="1">
        <v>4904</v>
      </c>
      <c r="E19" s="1" t="s">
        <v>566</v>
      </c>
      <c r="F19" s="2">
        <v>0.1068906957846128</v>
      </c>
      <c r="G19" s="2">
        <v>0.73524784951635036</v>
      </c>
      <c r="H19" s="2">
        <v>0.74783278106904982</v>
      </c>
      <c r="I19" s="2">
        <v>0.20026812347085829</v>
      </c>
      <c r="J19" s="2">
        <v>0.18473275447885759</v>
      </c>
      <c r="K19" s="5">
        <v>3.9296186541708642</v>
      </c>
      <c r="L19" s="7">
        <v>-5575200000</v>
      </c>
      <c r="M19" s="2">
        <v>-6.9036568875592522E-2</v>
      </c>
      <c r="N19" s="2">
        <v>0.1323448559385417</v>
      </c>
      <c r="O19" s="2">
        <v>3.6996082083083623E-2</v>
      </c>
      <c r="P19" s="2">
        <v>0.34287215849843589</v>
      </c>
      <c r="Q19" s="2">
        <v>0.18473275447885759</v>
      </c>
      <c r="R19" s="5">
        <v>0.61498203611534241</v>
      </c>
      <c r="S19" s="5">
        <v>0.45319999999999999</v>
      </c>
      <c r="T19" s="5">
        <f t="shared" si="0"/>
        <v>0.13875660811127147</v>
      </c>
      <c r="U19" s="4">
        <f t="shared" si="1"/>
        <v>6.4389792984170052E-2</v>
      </c>
      <c r="V19" s="2">
        <f t="shared" si="2"/>
        <v>4.2500902800442747E-2</v>
      </c>
      <c r="W19" s="7">
        <v>20550900000</v>
      </c>
      <c r="X19" s="7">
        <f t="shared" si="3"/>
        <v>873431803.36161888</v>
      </c>
    </row>
    <row r="20" spans="1:24" x14ac:dyDescent="0.25">
      <c r="A20" s="1" t="s">
        <v>18</v>
      </c>
      <c r="B20" s="1" t="s">
        <v>70</v>
      </c>
      <c r="C20" s="1" t="s">
        <v>128</v>
      </c>
      <c r="D20" s="1">
        <v>4904</v>
      </c>
      <c r="E20" s="1" t="s">
        <v>566</v>
      </c>
      <c r="F20" s="2">
        <v>0.1109115061605121</v>
      </c>
      <c r="G20" s="2">
        <v>0.72937003488406182</v>
      </c>
      <c r="H20" s="2">
        <v>0.7622314073813502</v>
      </c>
      <c r="I20" s="2">
        <v>0.20315030967127201</v>
      </c>
      <c r="J20" s="2">
        <v>0.19153928368961781</v>
      </c>
      <c r="K20" s="5">
        <v>3.907989051940874</v>
      </c>
      <c r="L20" s="7">
        <v>-4617500000</v>
      </c>
      <c r="M20" s="2">
        <v>-5.2669881040781942E-2</v>
      </c>
      <c r="N20" s="2">
        <v>0.13308170418861009</v>
      </c>
      <c r="O20" s="2">
        <v>3.8911264795759487E-2</v>
      </c>
      <c r="P20" s="2">
        <v>0.34541736725731848</v>
      </c>
      <c r="Q20" s="2">
        <v>0.19153928368961781</v>
      </c>
      <c r="R20" s="5">
        <v>0.65030740648513097</v>
      </c>
      <c r="S20" s="5">
        <v>0.45319999999999999</v>
      </c>
      <c r="T20" s="5">
        <f t="shared" si="0"/>
        <v>0.1394696441872933</v>
      </c>
      <c r="U20" s="4">
        <f t="shared" si="1"/>
        <v>6.4389792984170052E-2</v>
      </c>
      <c r="V20" s="2">
        <f t="shared" si="2"/>
        <v>4.6521713176342044E-2</v>
      </c>
      <c r="W20" s="7">
        <v>22433200000</v>
      </c>
      <c r="X20" s="7">
        <f t="shared" si="3"/>
        <v>1043630896.0275164</v>
      </c>
    </row>
    <row r="21" spans="1:24" x14ac:dyDescent="0.25">
      <c r="A21" s="1" t="s">
        <v>18</v>
      </c>
      <c r="B21" s="1" t="s">
        <v>71</v>
      </c>
      <c r="C21" s="1" t="s">
        <v>129</v>
      </c>
      <c r="D21" s="1">
        <v>4904</v>
      </c>
      <c r="E21" s="1" t="s">
        <v>566</v>
      </c>
      <c r="F21" s="2">
        <v>9.6495266475260952E-2</v>
      </c>
      <c r="G21" s="2">
        <v>0.66201510322450974</v>
      </c>
      <c r="H21" s="2">
        <v>0.6631636374077583</v>
      </c>
      <c r="I21" s="2">
        <v>0.1773313984571909</v>
      </c>
      <c r="J21" s="2">
        <v>0.21011689387114929</v>
      </c>
      <c r="K21" s="5">
        <v>3.911933839470314</v>
      </c>
      <c r="L21" s="7">
        <v>-5148700000</v>
      </c>
      <c r="M21" s="2">
        <v>-5.5084337761877149E-2</v>
      </c>
      <c r="N21" s="2">
        <v>0.13208172942160751</v>
      </c>
      <c r="O21" s="2">
        <v>3.7260322629652058E-2</v>
      </c>
      <c r="P21" s="2">
        <v>0.34477663413712051</v>
      </c>
      <c r="Q21" s="2">
        <v>0.21011689387114929</v>
      </c>
      <c r="R21" s="5">
        <v>0.65875515490727121</v>
      </c>
      <c r="S21" s="5">
        <v>0.45319999999999999</v>
      </c>
      <c r="T21" s="5">
        <f t="shared" si="0"/>
        <v>0.1392904485937469</v>
      </c>
      <c r="U21" s="4">
        <f t="shared" si="1"/>
        <v>6.4389792984170052E-2</v>
      </c>
      <c r="V21" s="2">
        <f t="shared" si="2"/>
        <v>3.21054734910909E-2</v>
      </c>
      <c r="W21" s="7">
        <v>23893400000</v>
      </c>
      <c r="X21" s="7">
        <f t="shared" si="3"/>
        <v>767108920.31203127</v>
      </c>
    </row>
    <row r="22" spans="1:24" x14ac:dyDescent="0.25">
      <c r="A22" s="1" t="s">
        <v>19</v>
      </c>
      <c r="B22" s="1" t="s">
        <v>72</v>
      </c>
      <c r="C22" s="1" t="s">
        <v>130</v>
      </c>
      <c r="D22" s="1">
        <v>1553264</v>
      </c>
      <c r="E22" s="1" t="s">
        <v>567</v>
      </c>
      <c r="F22" s="2">
        <v>-0.53301758211803185</v>
      </c>
      <c r="G22" s="2">
        <v>1</v>
      </c>
      <c r="H22" s="2">
        <v>1</v>
      </c>
      <c r="I22" s="2">
        <v>-30.222179289026279</v>
      </c>
      <c r="J22" s="2">
        <v>1.625219794021603E-2</v>
      </c>
      <c r="K22" s="5">
        <v>1.085184680387079</v>
      </c>
      <c r="L22" s="7"/>
      <c r="M22" s="2"/>
      <c r="N22" s="2">
        <v>-0.56838733986435563</v>
      </c>
      <c r="O22" s="2">
        <v>-0.49117683998995232</v>
      </c>
      <c r="P22" s="2">
        <v>11.7392</v>
      </c>
      <c r="Q22" s="2">
        <v>1.625219794021603E-2</v>
      </c>
      <c r="R22" s="5"/>
      <c r="S22" s="5">
        <v>6.41</v>
      </c>
      <c r="T22" s="5">
        <f t="shared" si="0"/>
        <v>6.0120701171282027</v>
      </c>
      <c r="U22" s="4">
        <f t="shared" si="1"/>
        <v>0.84336080368157684</v>
      </c>
      <c r="V22" s="2">
        <f t="shared" si="2"/>
        <v>-1.3763783857996086</v>
      </c>
      <c r="W22" s="7">
        <v>146740</v>
      </c>
      <c r="X22" s="7">
        <f t="shared" si="3"/>
        <v>-201969.76433223457</v>
      </c>
    </row>
    <row r="23" spans="1:24" x14ac:dyDescent="0.25">
      <c r="A23" s="1" t="s">
        <v>19</v>
      </c>
      <c r="B23" s="1" t="s">
        <v>73</v>
      </c>
      <c r="C23" s="1" t="s">
        <v>131</v>
      </c>
      <c r="D23" s="1">
        <v>1553264</v>
      </c>
      <c r="E23" s="1" t="s">
        <v>567</v>
      </c>
      <c r="F23" s="2">
        <v>10.804277952093059</v>
      </c>
      <c r="G23" s="2">
        <v>0.97419929132581418</v>
      </c>
      <c r="H23" s="2">
        <v>1</v>
      </c>
      <c r="I23" s="2">
        <v>-59.686367380560142</v>
      </c>
      <c r="J23" s="2">
        <v>1.282959048877147</v>
      </c>
      <c r="K23" s="5">
        <v>-0.1448304890181373</v>
      </c>
      <c r="L23" s="7"/>
      <c r="M23" s="2"/>
      <c r="N23" s="2">
        <v>-74.599471598414794</v>
      </c>
      <c r="O23" s="2">
        <v>-76.575165125495374</v>
      </c>
      <c r="P23" s="2">
        <v>-0.87349176108827165</v>
      </c>
      <c r="Q23" s="2">
        <v>1.282959048877147</v>
      </c>
      <c r="R23" s="5"/>
      <c r="S23" s="5">
        <v>6.41</v>
      </c>
      <c r="T23" s="5">
        <f t="shared" si="0"/>
        <v>58.026531233622357</v>
      </c>
      <c r="U23" s="4">
        <f t="shared" si="1"/>
        <v>0.84336080368157684</v>
      </c>
      <c r="V23" s="2">
        <f t="shared" si="2"/>
        <v>9.9609171484114825</v>
      </c>
      <c r="W23" s="7">
        <v>-26134</v>
      </c>
      <c r="X23" s="7">
        <f t="shared" si="3"/>
        <v>-260318.60875658569</v>
      </c>
    </row>
    <row r="24" spans="1:24" x14ac:dyDescent="0.25">
      <c r="A24" s="1" t="s">
        <v>19</v>
      </c>
      <c r="B24" s="1" t="s">
        <v>74</v>
      </c>
      <c r="C24" s="1" t="s">
        <v>132</v>
      </c>
      <c r="D24" s="1">
        <v>1553264</v>
      </c>
      <c r="E24" s="1" t="s">
        <v>567</v>
      </c>
      <c r="F24" s="2">
        <v>0.93618956528262254</v>
      </c>
      <c r="G24" s="2">
        <v>0.80143045209350117</v>
      </c>
      <c r="H24" s="2">
        <v>1</v>
      </c>
      <c r="I24" s="2">
        <v>-57.834726090993499</v>
      </c>
      <c r="J24" s="2">
        <v>4.1343570057581571</v>
      </c>
      <c r="K24" s="5">
        <v>-4.8854131502944374E-3</v>
      </c>
      <c r="L24" s="7"/>
      <c r="M24" s="2"/>
      <c r="N24" s="2">
        <v>-733.58541266794623</v>
      </c>
      <c r="O24" s="2">
        <v>-239.10940499040311</v>
      </c>
      <c r="P24" s="2">
        <v>-0.99513833807679741</v>
      </c>
      <c r="Q24" s="2">
        <v>4.1343570057581571</v>
      </c>
      <c r="R24" s="5"/>
      <c r="S24" s="5">
        <v>6.41</v>
      </c>
      <c r="T24" s="5">
        <f t="shared" si="0"/>
        <v>29.242162580456391</v>
      </c>
      <c r="U24" s="4">
        <f t="shared" si="1"/>
        <v>0.84336080368157684</v>
      </c>
      <c r="V24" s="2">
        <f t="shared" si="2"/>
        <v>9.2828761601045695E-2</v>
      </c>
      <c r="W24" s="7">
        <v>-106644</v>
      </c>
      <c r="X24" s="7">
        <f t="shared" si="3"/>
        <v>-9899.6304521819166</v>
      </c>
    </row>
    <row r="25" spans="1:24" x14ac:dyDescent="0.25">
      <c r="A25" s="1" t="s">
        <v>19</v>
      </c>
      <c r="B25" s="1" t="s">
        <v>75</v>
      </c>
      <c r="C25" s="1" t="s">
        <v>133</v>
      </c>
      <c r="D25" s="1">
        <v>1553264</v>
      </c>
      <c r="E25" s="1" t="s">
        <v>567</v>
      </c>
      <c r="F25" s="2">
        <v>1.089045476946952</v>
      </c>
      <c r="G25" s="2">
        <v>0.84476672306090583</v>
      </c>
      <c r="H25" s="2">
        <v>1</v>
      </c>
      <c r="I25" s="2">
        <v>-58.461245839277233</v>
      </c>
      <c r="J25" s="2">
        <v>7.7634707107101198E-3</v>
      </c>
      <c r="K25" s="5">
        <v>-2.8404374678872149</v>
      </c>
      <c r="L25" s="7"/>
      <c r="M25" s="2"/>
      <c r="N25" s="2">
        <v>-1.7943363210820871</v>
      </c>
      <c r="O25" s="2">
        <v>-0.45386216978485261</v>
      </c>
      <c r="P25" s="2">
        <v>-0.26038700235630757</v>
      </c>
      <c r="Q25" s="2">
        <v>7.7634707107101198E-3</v>
      </c>
      <c r="R25" s="5"/>
      <c r="S25" s="5">
        <v>6.41</v>
      </c>
      <c r="T25" s="5">
        <f t="shared" si="0"/>
        <v>-3.2308143479097966</v>
      </c>
      <c r="U25" s="4">
        <f t="shared" si="1"/>
        <v>0.84336080368157684</v>
      </c>
      <c r="V25" s="2">
        <f t="shared" si="2"/>
        <v>0.24568467326537513</v>
      </c>
      <c r="W25" s="7">
        <v>-95367</v>
      </c>
      <c r="X25" s="7">
        <f t="shared" si="3"/>
        <v>-23430.21023529903</v>
      </c>
    </row>
    <row r="26" spans="1:24" x14ac:dyDescent="0.25">
      <c r="A26" s="1" t="s">
        <v>19</v>
      </c>
      <c r="B26" s="1" t="s">
        <v>76</v>
      </c>
      <c r="C26" s="1" t="s">
        <v>134</v>
      </c>
      <c r="D26" s="1">
        <v>1553264</v>
      </c>
      <c r="E26" s="1" t="s">
        <v>567</v>
      </c>
      <c r="F26" s="2">
        <v>7.0501367382035593E-2</v>
      </c>
      <c r="G26" s="2">
        <v>9.6331273176761432</v>
      </c>
      <c r="H26" s="2">
        <v>1</v>
      </c>
      <c r="I26" s="2"/>
      <c r="J26" s="2"/>
      <c r="K26" s="5">
        <v>0</v>
      </c>
      <c r="L26" s="7"/>
      <c r="M26" s="2"/>
      <c r="N26" s="2" t="s">
        <v>565</v>
      </c>
      <c r="O26" s="2" t="s">
        <v>565</v>
      </c>
      <c r="P26" s="2">
        <v>-1</v>
      </c>
      <c r="Q26" s="2"/>
      <c r="R26" s="5"/>
      <c r="S26" s="5">
        <v>6.41</v>
      </c>
      <c r="T26" s="5">
        <f t="shared" si="0"/>
        <v>28.744394618834086</v>
      </c>
      <c r="U26" s="4">
        <f t="shared" si="1"/>
        <v>0.84336080368157684</v>
      </c>
      <c r="V26" s="2">
        <f t="shared" si="2"/>
        <v>-0.77285943629954124</v>
      </c>
      <c r="W26" s="7">
        <v>-1105397</v>
      </c>
      <c r="X26" s="7">
        <f t="shared" si="3"/>
        <v>854316.50230720395</v>
      </c>
    </row>
    <row r="27" spans="1:24" x14ac:dyDescent="0.25">
      <c r="A27" s="1" t="s">
        <v>19</v>
      </c>
      <c r="B27" s="1" t="s">
        <v>77</v>
      </c>
      <c r="C27" s="1" t="s">
        <v>135</v>
      </c>
      <c r="D27" s="1">
        <v>1553264</v>
      </c>
      <c r="E27" s="1" t="s">
        <v>567</v>
      </c>
      <c r="F27" s="2">
        <v>5.9868699292249268</v>
      </c>
      <c r="G27" s="2">
        <v>-5.5926205881760094</v>
      </c>
      <c r="H27" s="2">
        <v>1</v>
      </c>
      <c r="I27" s="2"/>
      <c r="J27" s="2"/>
      <c r="K27" s="5">
        <v>1.680185137234594</v>
      </c>
      <c r="L27" s="7"/>
      <c r="M27" s="2"/>
      <c r="N27" s="2">
        <v>-3.6196695626488928</v>
      </c>
      <c r="O27" s="2">
        <v>-0.63712893221089939</v>
      </c>
      <c r="P27" s="2">
        <v>1.470187960980252</v>
      </c>
      <c r="Q27" s="2"/>
      <c r="R27" s="5"/>
      <c r="S27" s="5">
        <v>6.41</v>
      </c>
      <c r="T27" s="5">
        <f t="shared" si="0"/>
        <v>4.1936433415977312</v>
      </c>
      <c r="U27" s="4">
        <f t="shared" si="1"/>
        <v>0.84336080368157684</v>
      </c>
      <c r="V27" s="2">
        <f t="shared" si="2"/>
        <v>5.1435091255433498</v>
      </c>
      <c r="W27" s="7">
        <v>92688</v>
      </c>
      <c r="X27" s="7">
        <f t="shared" si="3"/>
        <v>476741.57382836199</v>
      </c>
    </row>
    <row r="28" spans="1:24" x14ac:dyDescent="0.25">
      <c r="A28" s="1" t="s">
        <v>20</v>
      </c>
      <c r="B28" s="1" t="s">
        <v>69</v>
      </c>
      <c r="C28" s="1" t="s">
        <v>136</v>
      </c>
      <c r="D28" s="1">
        <v>1828723</v>
      </c>
      <c r="E28" s="1" t="s">
        <v>568</v>
      </c>
      <c r="F28" s="2">
        <v>-1.50985365541411E-2</v>
      </c>
      <c r="G28" s="2">
        <v>-0.15063462920092599</v>
      </c>
      <c r="H28" s="2">
        <v>-0.14400894068811371</v>
      </c>
      <c r="I28" s="2">
        <v>0.27666858076770168</v>
      </c>
      <c r="J28" s="2">
        <v>7.7856111149322518E-2</v>
      </c>
      <c r="K28" s="5">
        <v>4.6532617479736604</v>
      </c>
      <c r="L28" s="7">
        <v>1345000</v>
      </c>
      <c r="M28" s="2">
        <v>2.3127450306073319E-3</v>
      </c>
      <c r="N28" s="2">
        <v>-0.13894009216589859</v>
      </c>
      <c r="O28" s="2">
        <v>2.1540339775775501E-2</v>
      </c>
      <c r="P28" s="2">
        <v>0.29458531917200542</v>
      </c>
      <c r="Q28" s="2">
        <v>7.7856111149322518E-2</v>
      </c>
      <c r="R28" s="5">
        <v>0.13394958891705569</v>
      </c>
      <c r="S28" s="5">
        <v>0.58050000000000002</v>
      </c>
      <c r="T28" s="5">
        <f t="shared" si="0"/>
        <v>0.15958297927362702</v>
      </c>
      <c r="U28" s="4">
        <f t="shared" si="1"/>
        <v>8.103681985460047E-2</v>
      </c>
      <c r="V28" s="2">
        <f t="shared" si="2"/>
        <v>-9.6135356408741574E-2</v>
      </c>
      <c r="W28" s="7">
        <v>124979000</v>
      </c>
      <c r="X28" s="7">
        <f t="shared" si="3"/>
        <v>-12014900.708608113</v>
      </c>
    </row>
    <row r="29" spans="1:24" x14ac:dyDescent="0.25">
      <c r="A29" s="1" t="s">
        <v>20</v>
      </c>
      <c r="B29" s="1" t="s">
        <v>70</v>
      </c>
      <c r="C29" s="1" t="s">
        <v>137</v>
      </c>
      <c r="D29" s="1">
        <v>1828723</v>
      </c>
      <c r="E29" s="1" t="s">
        <v>568</v>
      </c>
      <c r="F29" s="2">
        <v>4.2650811037721607E-2</v>
      </c>
      <c r="G29" s="2">
        <v>0.38202808295634799</v>
      </c>
      <c r="H29" s="2">
        <v>0.3906938487750426</v>
      </c>
      <c r="I29" s="2">
        <v>0.47412256267409469</v>
      </c>
      <c r="J29" s="2">
        <v>6.4495903432206098E-2</v>
      </c>
      <c r="K29" s="5">
        <v>3.6509782958041179</v>
      </c>
      <c r="L29" s="7">
        <v>311513000</v>
      </c>
      <c r="M29" s="2">
        <v>0.27982329200385542</v>
      </c>
      <c r="N29" s="2">
        <v>-9.1045219892405022E-2</v>
      </c>
      <c r="O29" s="2">
        <v>3.057896301725849E-2</v>
      </c>
      <c r="P29" s="2">
        <v>0.39511941646549031</v>
      </c>
      <c r="Q29" s="2">
        <v>6.4495903432206098E-2</v>
      </c>
      <c r="R29" s="5">
        <v>0.61080277382371273</v>
      </c>
      <c r="S29" s="5">
        <v>0.58050000000000002</v>
      </c>
      <c r="T29" s="5">
        <f t="shared" si="0"/>
        <v>0.19568554025823542</v>
      </c>
      <c r="U29" s="4">
        <f t="shared" si="1"/>
        <v>8.103681985460047E-2</v>
      </c>
      <c r="V29" s="2">
        <f t="shared" si="2"/>
        <v>-3.8386008816878862E-2</v>
      </c>
      <c r="W29" s="7">
        <v>304918000</v>
      </c>
      <c r="X29" s="7">
        <f t="shared" si="3"/>
        <v>-11704585.036425069</v>
      </c>
    </row>
    <row r="30" spans="1:24" x14ac:dyDescent="0.25">
      <c r="A30" s="1" t="s">
        <v>21</v>
      </c>
      <c r="B30" s="1" t="s">
        <v>62</v>
      </c>
      <c r="C30" s="1" t="s">
        <v>138</v>
      </c>
      <c r="D30" s="1">
        <v>1634997</v>
      </c>
      <c r="E30" s="1" t="s">
        <v>569</v>
      </c>
      <c r="F30" s="2">
        <v>-4.1490332752468677E-3</v>
      </c>
      <c r="G30" s="2">
        <v>-0.27932960893854752</v>
      </c>
      <c r="H30" s="2">
        <v>-8.3798882681564241E-2</v>
      </c>
      <c r="I30" s="2">
        <v>4.1502434500347789E-2</v>
      </c>
      <c r="J30" s="2">
        <v>0.18614587829089341</v>
      </c>
      <c r="K30" s="5">
        <v>1.922662019749398</v>
      </c>
      <c r="L30" s="7"/>
      <c r="M30" s="2"/>
      <c r="N30" s="2"/>
      <c r="O30" s="2">
        <v>7.7255071212775136E-3</v>
      </c>
      <c r="P30" s="2">
        <v>1.0838204874539079</v>
      </c>
      <c r="Q30" s="2">
        <v>0.18614587829089341</v>
      </c>
      <c r="R30" s="5"/>
      <c r="S30" s="5">
        <v>0.43</v>
      </c>
      <c r="T30" s="5">
        <f t="shared" si="0"/>
        <v>0.25045017117306656</v>
      </c>
      <c r="U30" s="4">
        <f t="shared" si="1"/>
        <v>6.1355927914303714E-2</v>
      </c>
      <c r="V30" s="2">
        <f t="shared" si="2"/>
        <v>-6.5504961189550584E-2</v>
      </c>
      <c r="W30" s="7">
        <v>12051000000</v>
      </c>
      <c r="X30" s="7">
        <f t="shared" si="3"/>
        <v>-789400287.29527414</v>
      </c>
    </row>
    <row r="31" spans="1:24" x14ac:dyDescent="0.25">
      <c r="A31" s="1" t="s">
        <v>21</v>
      </c>
      <c r="B31" s="1" t="s">
        <v>63</v>
      </c>
      <c r="C31" s="1" t="s">
        <v>139</v>
      </c>
      <c r="D31" s="1">
        <v>1634997</v>
      </c>
      <c r="E31" s="1" t="s">
        <v>569</v>
      </c>
      <c r="F31" s="2">
        <v>3.4026161624267713E-2</v>
      </c>
      <c r="G31" s="2">
        <v>0.47909604519774007</v>
      </c>
      <c r="H31" s="2">
        <v>0.79774011299435033</v>
      </c>
      <c r="I31" s="2">
        <v>0.79159212880143115</v>
      </c>
      <c r="J31" s="2">
        <v>4.6271004055955627E-2</v>
      </c>
      <c r="K31" s="5">
        <v>1.9390097102961239</v>
      </c>
      <c r="L31" s="7">
        <v>430000000</v>
      </c>
      <c r="M31" s="2">
        <v>1.7796540021521399E-2</v>
      </c>
      <c r="N31" s="2">
        <v>4.891979140799603E-2</v>
      </c>
      <c r="O31" s="2">
        <v>3.6627762602433583E-2</v>
      </c>
      <c r="P31" s="2">
        <v>1.066409927257167</v>
      </c>
      <c r="Q31" s="2">
        <v>4.6271004055955627E-2</v>
      </c>
      <c r="R31" s="5">
        <v>0.89683213299530684</v>
      </c>
      <c r="S31" s="5">
        <v>0.43</v>
      </c>
      <c r="T31" s="5">
        <f t="shared" si="0"/>
        <v>0.24875436653575664</v>
      </c>
      <c r="U31" s="4">
        <f t="shared" si="1"/>
        <v>6.1355927914303714E-2</v>
      </c>
      <c r="V31" s="2">
        <f t="shared" si="2"/>
        <v>-2.7329766290036001E-2</v>
      </c>
      <c r="W31" s="7">
        <v>12461000000</v>
      </c>
      <c r="X31" s="7">
        <f t="shared" si="3"/>
        <v>-340556217.74013859</v>
      </c>
    </row>
    <row r="32" spans="1:24" x14ac:dyDescent="0.25">
      <c r="A32" s="1" t="s">
        <v>21</v>
      </c>
      <c r="B32" s="1" t="s">
        <v>64</v>
      </c>
      <c r="C32" s="1" t="s">
        <v>140</v>
      </c>
      <c r="D32" s="1">
        <v>1634997</v>
      </c>
      <c r="E32" s="1" t="s">
        <v>569</v>
      </c>
      <c r="F32" s="2">
        <v>1.7737328107354011E-2</v>
      </c>
      <c r="G32" s="2">
        <v>0.52046783625730997</v>
      </c>
      <c r="H32" s="2">
        <v>0.58674463937621835</v>
      </c>
      <c r="I32" s="2">
        <v>0.44492627927146572</v>
      </c>
      <c r="J32" s="2">
        <v>3.7504472562859839E-2</v>
      </c>
      <c r="K32" s="5">
        <v>2.0423171460838372</v>
      </c>
      <c r="L32" s="7">
        <v>439000000</v>
      </c>
      <c r="M32" s="2">
        <v>1.427967342159191E-2</v>
      </c>
      <c r="N32" s="2">
        <v>4.7132680610220211E-2</v>
      </c>
      <c r="O32" s="2">
        <v>1.6686725433432002E-2</v>
      </c>
      <c r="P32" s="2">
        <v>0.96019646616061749</v>
      </c>
      <c r="Q32" s="2">
        <v>3.7504472562859839E-2</v>
      </c>
      <c r="R32" s="5">
        <v>0.75180990714977447</v>
      </c>
      <c r="S32" s="5">
        <v>0.43</v>
      </c>
      <c r="T32" s="5">
        <f t="shared" si="0"/>
        <v>0.23767287609189222</v>
      </c>
      <c r="U32" s="4">
        <f t="shared" si="1"/>
        <v>6.1355927914303714E-2</v>
      </c>
      <c r="V32" s="2">
        <f t="shared" si="2"/>
        <v>-4.3618599806949702E-2</v>
      </c>
      <c r="W32" s="7">
        <v>15053000000</v>
      </c>
      <c r="X32" s="7">
        <f t="shared" si="3"/>
        <v>-656590782.89401388</v>
      </c>
    </row>
    <row r="33" spans="1:24" x14ac:dyDescent="0.25">
      <c r="A33" s="1" t="s">
        <v>21</v>
      </c>
      <c r="B33" s="1" t="s">
        <v>65</v>
      </c>
      <c r="C33" s="1" t="s">
        <v>141</v>
      </c>
      <c r="D33" s="1">
        <v>1634997</v>
      </c>
      <c r="E33" s="1" t="s">
        <v>569</v>
      </c>
      <c r="F33" s="2">
        <v>4.1697001787014361E-2</v>
      </c>
      <c r="G33" s="2">
        <v>0.52763819095477382</v>
      </c>
      <c r="H33" s="2">
        <v>0.84505862646566166</v>
      </c>
      <c r="I33" s="2">
        <v>0.19840478564307079</v>
      </c>
      <c r="J33" s="2">
        <v>0.19221310166405831</v>
      </c>
      <c r="K33" s="5">
        <v>2.0722086173803689</v>
      </c>
      <c r="L33" s="7">
        <v>-460000000</v>
      </c>
      <c r="M33" s="2">
        <v>-1.4692261011210831E-2</v>
      </c>
      <c r="N33" s="2">
        <v>4.9314893481107673E-2</v>
      </c>
      <c r="O33" s="2">
        <v>3.8135999233447251E-2</v>
      </c>
      <c r="P33" s="2">
        <v>0.93340334836597272</v>
      </c>
      <c r="Q33" s="2">
        <v>0.19221310166405831</v>
      </c>
      <c r="R33" s="5">
        <v>0.92951404581411545</v>
      </c>
      <c r="S33" s="5">
        <v>0.43</v>
      </c>
      <c r="T33" s="5">
        <f t="shared" si="0"/>
        <v>0.23466011112572324</v>
      </c>
      <c r="U33" s="4">
        <f t="shared" si="1"/>
        <v>6.1355927914303714E-2</v>
      </c>
      <c r="V33" s="2">
        <f t="shared" si="2"/>
        <v>-1.9658926127289353E-2</v>
      </c>
      <c r="W33" s="7">
        <v>15109000000</v>
      </c>
      <c r="X33" s="7">
        <f t="shared" si="3"/>
        <v>-297026714.85721481</v>
      </c>
    </row>
    <row r="34" spans="1:24" x14ac:dyDescent="0.25">
      <c r="A34" s="1" t="s">
        <v>21</v>
      </c>
      <c r="B34" s="1" t="s">
        <v>66</v>
      </c>
      <c r="C34" s="1" t="s">
        <v>142</v>
      </c>
      <c r="D34" s="1">
        <v>1634997</v>
      </c>
      <c r="E34" s="1" t="s">
        <v>569</v>
      </c>
      <c r="F34" s="2">
        <v>2.5336605425482519E-2</v>
      </c>
      <c r="G34" s="2">
        <v>0.99220779220779221</v>
      </c>
      <c r="H34" s="2">
        <v>0.31948051948051948</v>
      </c>
      <c r="I34" s="2">
        <v>6.4564816367600197E-2</v>
      </c>
      <c r="J34" s="2">
        <v>0.1882794985949291</v>
      </c>
      <c r="K34" s="5">
        <v>2.1006168335875839</v>
      </c>
      <c r="L34" s="7">
        <v>-854000000</v>
      </c>
      <c r="M34" s="2">
        <v>-2.6964731142054249E-2</v>
      </c>
      <c r="N34" s="2">
        <v>4.6572574279309137E-2</v>
      </c>
      <c r="O34" s="2">
        <v>1.2156231252565441E-2</v>
      </c>
      <c r="P34" s="2">
        <v>0.90962292609351436</v>
      </c>
      <c r="Q34" s="2">
        <v>0.1882794985949291</v>
      </c>
      <c r="R34" s="5">
        <v>0.80701274400507139</v>
      </c>
      <c r="S34" s="5">
        <v>0.43</v>
      </c>
      <c r="T34" s="5">
        <f t="shared" si="0"/>
        <v>0.23190592999120932</v>
      </c>
      <c r="U34" s="4">
        <f t="shared" si="1"/>
        <v>6.1355927914303714E-2</v>
      </c>
      <c r="V34" s="2">
        <f t="shared" si="2"/>
        <v>-3.6019322488821198E-2</v>
      </c>
      <c r="W34" s="7">
        <v>15077000000</v>
      </c>
      <c r="X34" s="7">
        <f t="shared" si="3"/>
        <v>-543063325.16395724</v>
      </c>
    </row>
    <row r="35" spans="1:24" x14ac:dyDescent="0.25">
      <c r="A35" s="1" t="s">
        <v>21</v>
      </c>
      <c r="B35" s="1" t="s">
        <v>67</v>
      </c>
      <c r="C35" s="1" t="s">
        <v>143</v>
      </c>
      <c r="D35" s="1">
        <v>1634997</v>
      </c>
      <c r="E35" s="1" t="s">
        <v>569</v>
      </c>
      <c r="F35" s="2">
        <v>3.9592161016949151E-2</v>
      </c>
      <c r="G35" s="2">
        <v>0.53061224489795922</v>
      </c>
      <c r="H35" s="2">
        <v>0.68145519077196093</v>
      </c>
      <c r="I35" s="2">
        <v>0.17397344859524541</v>
      </c>
      <c r="J35" s="2">
        <v>0.2013865141293873</v>
      </c>
      <c r="K35" s="5">
        <v>2.1297007415254239</v>
      </c>
      <c r="L35" s="7">
        <v>-1041000000</v>
      </c>
      <c r="M35" s="2">
        <v>-3.2362358939285601E-2</v>
      </c>
      <c r="N35" s="2">
        <v>4.7502098423850531E-2</v>
      </c>
      <c r="O35" s="2">
        <v>3.5035906363664618E-2</v>
      </c>
      <c r="P35" s="2">
        <v>0.90097828680505843</v>
      </c>
      <c r="Q35" s="2">
        <v>0.2013865141293873</v>
      </c>
      <c r="R35" s="5">
        <v>0.88526008427876357</v>
      </c>
      <c r="S35" s="5">
        <v>0.43</v>
      </c>
      <c r="T35" s="5">
        <f t="shared" si="0"/>
        <v>0.23088538533108222</v>
      </c>
      <c r="U35" s="4">
        <f t="shared" si="1"/>
        <v>6.1355927914303714E-2</v>
      </c>
      <c r="V35" s="2">
        <f t="shared" si="2"/>
        <v>-2.1763766897354563E-2</v>
      </c>
      <c r="W35" s="7">
        <v>15104000000</v>
      </c>
      <c r="X35" s="7">
        <f t="shared" si="3"/>
        <v>-328719935.21764332</v>
      </c>
    </row>
    <row r="36" spans="1:24" x14ac:dyDescent="0.25">
      <c r="A36" s="1" t="s">
        <v>21</v>
      </c>
      <c r="B36" s="1" t="s">
        <v>68</v>
      </c>
      <c r="C36" s="1" t="s">
        <v>144</v>
      </c>
      <c r="D36" s="1">
        <v>1634997</v>
      </c>
      <c r="E36" s="1" t="s">
        <v>569</v>
      </c>
      <c r="F36" s="2">
        <v>4.4365688783881342E-2</v>
      </c>
      <c r="G36" s="2">
        <v>0.67397806580259223</v>
      </c>
      <c r="H36" s="2">
        <v>0.8165503489531406</v>
      </c>
      <c r="I36" s="2">
        <v>0.15825181445250869</v>
      </c>
      <c r="J36" s="2">
        <v>0.1841585309158531</v>
      </c>
      <c r="K36" s="5">
        <v>2.2587123449497928</v>
      </c>
      <c r="L36" s="7">
        <v>-1562000000</v>
      </c>
      <c r="M36" s="2">
        <v>-4.5385867038586707E-2</v>
      </c>
      <c r="N36" s="2">
        <v>4.884356113435611E-2</v>
      </c>
      <c r="O36" s="2">
        <v>2.9143421664342171E-2</v>
      </c>
      <c r="P36" s="2">
        <v>0.80918746680828468</v>
      </c>
      <c r="Q36" s="2">
        <v>0.1841585309158531</v>
      </c>
      <c r="R36" s="5">
        <v>0.7797622476349475</v>
      </c>
      <c r="S36" s="5">
        <v>0.43</v>
      </c>
      <c r="T36" s="5">
        <f t="shared" si="0"/>
        <v>0.21936285464901964</v>
      </c>
      <c r="U36" s="4">
        <f t="shared" si="1"/>
        <v>6.1355927914303714E-2</v>
      </c>
      <c r="V36" s="2">
        <f t="shared" si="2"/>
        <v>-1.6990239130422372E-2</v>
      </c>
      <c r="W36" s="7">
        <v>15237000000</v>
      </c>
      <c r="X36" s="7">
        <f t="shared" si="3"/>
        <v>-258880273.63024569</v>
      </c>
    </row>
    <row r="37" spans="1:24" x14ac:dyDescent="0.25">
      <c r="A37" s="1" t="s">
        <v>21</v>
      </c>
      <c r="B37" s="1" t="s">
        <v>69</v>
      </c>
      <c r="C37" s="1" t="s">
        <v>145</v>
      </c>
      <c r="D37" s="1">
        <v>1634997</v>
      </c>
      <c r="E37" s="1" t="s">
        <v>569</v>
      </c>
      <c r="F37" s="2">
        <v>3.5439542376224598E-2</v>
      </c>
      <c r="G37" s="2">
        <v>0.620253164556962</v>
      </c>
      <c r="H37" s="2">
        <v>0.65362485615650168</v>
      </c>
      <c r="I37" s="2">
        <v>0.13750000000000001</v>
      </c>
      <c r="J37" s="2">
        <v>0.1670940961848611</v>
      </c>
      <c r="K37" s="5">
        <v>2.4868827667828262</v>
      </c>
      <c r="L37" s="7">
        <v>708000000</v>
      </c>
      <c r="M37" s="2">
        <v>1.8718769002987599E-2</v>
      </c>
      <c r="N37" s="2">
        <v>4.4047272823414321E-2</v>
      </c>
      <c r="O37" s="2">
        <v>2.29754382254184E-2</v>
      </c>
      <c r="P37" s="2">
        <v>0.69141246533618217</v>
      </c>
      <c r="Q37" s="2">
        <v>0.1670940961848611</v>
      </c>
      <c r="R37" s="5">
        <v>0.74188922628681619</v>
      </c>
      <c r="S37" s="5">
        <v>0.43</v>
      </c>
      <c r="T37" s="5">
        <f t="shared" si="0"/>
        <v>0.20246856187405901</v>
      </c>
      <c r="U37" s="4">
        <f t="shared" si="1"/>
        <v>6.1355927914303714E-2</v>
      </c>
      <c r="V37" s="2">
        <f t="shared" si="2"/>
        <v>-2.5916385538079116E-2</v>
      </c>
      <c r="W37" s="7">
        <v>15209000000</v>
      </c>
      <c r="X37" s="7">
        <f t="shared" si="3"/>
        <v>-394162307.64864528</v>
      </c>
    </row>
    <row r="38" spans="1:24" x14ac:dyDescent="0.25">
      <c r="A38" s="1" t="s">
        <v>21</v>
      </c>
      <c r="B38" s="1" t="s">
        <v>70</v>
      </c>
      <c r="C38" s="1" t="s">
        <v>146</v>
      </c>
      <c r="D38" s="1">
        <v>1634997</v>
      </c>
      <c r="E38" s="1" t="s">
        <v>569</v>
      </c>
      <c r="F38" s="2">
        <v>3.37072761585238E-2</v>
      </c>
      <c r="G38" s="2">
        <v>0.7184357541899441</v>
      </c>
      <c r="H38" s="2">
        <v>0.74189944134078212</v>
      </c>
      <c r="I38" s="2">
        <v>0.12833381129911101</v>
      </c>
      <c r="J38" s="2">
        <v>0.1765390846496557</v>
      </c>
      <c r="K38" s="5">
        <v>2.0708743971482488</v>
      </c>
      <c r="L38" s="7">
        <v>448000000</v>
      </c>
      <c r="M38" s="2">
        <v>1.134062373430539E-2</v>
      </c>
      <c r="N38" s="2">
        <v>4.3388011340623728E-2</v>
      </c>
      <c r="O38" s="2">
        <v>2.2655933576346699E-2</v>
      </c>
      <c r="P38" s="2">
        <v>0.9761039758481298</v>
      </c>
      <c r="Q38" s="2">
        <v>0.1765390846496557</v>
      </c>
      <c r="R38" s="5">
        <v>0.91131801531851742</v>
      </c>
      <c r="S38" s="5">
        <v>0.43</v>
      </c>
      <c r="T38" s="5">
        <f t="shared" si="0"/>
        <v>0.23941803532311212</v>
      </c>
      <c r="U38" s="4">
        <f t="shared" si="1"/>
        <v>6.1355927914303714E-2</v>
      </c>
      <c r="V38" s="2">
        <f t="shared" si="2"/>
        <v>-2.7648651755779914E-2</v>
      </c>
      <c r="W38" s="7">
        <v>19076000000</v>
      </c>
      <c r="X38" s="7">
        <f t="shared" si="3"/>
        <v>-527425680.89325762</v>
      </c>
    </row>
    <row r="39" spans="1:24" x14ac:dyDescent="0.25">
      <c r="A39" s="1" t="s">
        <v>21</v>
      </c>
      <c r="B39" s="1" t="s">
        <v>71</v>
      </c>
      <c r="C39" s="1" t="s">
        <v>147</v>
      </c>
      <c r="D39" s="1">
        <v>1634997</v>
      </c>
      <c r="E39" s="1" t="s">
        <v>569</v>
      </c>
      <c r="F39" s="2">
        <v>4.2363261093911253E-2</v>
      </c>
      <c r="G39" s="2">
        <v>0.96361502347417838</v>
      </c>
      <c r="H39" s="2">
        <v>0.98708920187793425</v>
      </c>
      <c r="I39" s="2">
        <v>0.10753502461188939</v>
      </c>
      <c r="J39" s="2">
        <v>0.19266590472484979</v>
      </c>
      <c r="K39" s="5">
        <v>2.1219298245614029</v>
      </c>
      <c r="L39" s="7">
        <v>-1206000000</v>
      </c>
      <c r="M39" s="2">
        <v>-2.9326654183790091E-2</v>
      </c>
      <c r="N39" s="2">
        <v>4.6446027770347488E-2</v>
      </c>
      <c r="O39" s="2">
        <v>2.071833280645867E-2</v>
      </c>
      <c r="P39" s="2">
        <v>0.93258264761079834</v>
      </c>
      <c r="Q39" s="2">
        <v>0.19266590472484979</v>
      </c>
      <c r="R39" s="5">
        <v>0.85041844541058076</v>
      </c>
      <c r="S39" s="5">
        <v>0.43</v>
      </c>
      <c r="T39" s="5">
        <f t="shared" si="0"/>
        <v>0.23456633642899311</v>
      </c>
      <c r="U39" s="4">
        <f t="shared" si="1"/>
        <v>6.1355927914303714E-2</v>
      </c>
      <c r="V39" s="2">
        <f t="shared" si="2"/>
        <v>-1.8992666820392461E-2</v>
      </c>
      <c r="W39" s="7">
        <v>19380000000</v>
      </c>
      <c r="X39" s="7">
        <f t="shared" si="3"/>
        <v>-368077882.97920591</v>
      </c>
    </row>
    <row r="40" spans="1:24" x14ac:dyDescent="0.25">
      <c r="A40" s="1" t="s">
        <v>22</v>
      </c>
      <c r="B40" s="1" t="s">
        <v>58</v>
      </c>
      <c r="C40" s="1" t="s">
        <v>148</v>
      </c>
      <c r="D40" s="1">
        <v>1130464</v>
      </c>
      <c r="E40" s="1" t="s">
        <v>570</v>
      </c>
      <c r="F40" s="2">
        <v>7.5177192518323027E-2</v>
      </c>
      <c r="G40" s="2">
        <v>0.65688051226289723</v>
      </c>
      <c r="H40" s="2">
        <v>0.39228383874994971</v>
      </c>
      <c r="I40" s="2">
        <v>9.7792337296329968E-2</v>
      </c>
      <c r="J40" s="2">
        <v>0.38266834413499962</v>
      </c>
      <c r="K40" s="5">
        <v>3.0582456166225889</v>
      </c>
      <c r="L40" s="7">
        <v>-19989000</v>
      </c>
      <c r="M40" s="2">
        <v>-6.0249606805682738E-3</v>
      </c>
      <c r="N40" s="2">
        <v>0.14282704453509629</v>
      </c>
      <c r="O40" s="2">
        <v>3.7422031782277952E-2</v>
      </c>
      <c r="P40" s="2">
        <v>0.8914399863921989</v>
      </c>
      <c r="Q40" s="2">
        <v>0.38266834413499962</v>
      </c>
      <c r="R40" s="5">
        <v>1.233752950384289</v>
      </c>
      <c r="S40" s="5">
        <v>0.58750000000000002</v>
      </c>
      <c r="T40" s="5">
        <f t="shared" si="0"/>
        <v>0.31389860964546923</v>
      </c>
      <c r="U40" s="4">
        <f t="shared" si="1"/>
        <v>8.1952210177404963E-2</v>
      </c>
      <c r="V40" s="2">
        <f t="shared" si="2"/>
        <v>-6.7750176590819361E-3</v>
      </c>
      <c r="W40" s="7">
        <v>1084837000</v>
      </c>
      <c r="X40" s="7">
        <f t="shared" si="3"/>
        <v>-7349789.8322254699</v>
      </c>
    </row>
    <row r="41" spans="1:24" x14ac:dyDescent="0.25">
      <c r="A41" s="1" t="s">
        <v>22</v>
      </c>
      <c r="B41" s="1" t="s">
        <v>59</v>
      </c>
      <c r="C41" s="1" t="s">
        <v>149</v>
      </c>
      <c r="D41" s="1">
        <v>1130464</v>
      </c>
      <c r="E41" s="1" t="s">
        <v>570</v>
      </c>
      <c r="F41" s="2">
        <v>6.242558644696302E-2</v>
      </c>
      <c r="G41" s="2">
        <v>0.37446843310435068</v>
      </c>
      <c r="H41" s="2">
        <v>0.25360375095409438</v>
      </c>
      <c r="I41" s="2">
        <v>0.14030970333929749</v>
      </c>
      <c r="J41" s="2">
        <v>0.35221550048780698</v>
      </c>
      <c r="K41" s="5">
        <v>3.3732711061830281</v>
      </c>
      <c r="L41" s="7">
        <v>-116569000</v>
      </c>
      <c r="M41" s="2">
        <v>-3.1407441016578427E-2</v>
      </c>
      <c r="N41" s="2">
        <v>0.13096425200639419</v>
      </c>
      <c r="O41" s="2">
        <v>4.9419252384946391E-2</v>
      </c>
      <c r="P41" s="2">
        <v>0.7753742376770415</v>
      </c>
      <c r="Q41" s="2">
        <v>0.35221550048780698</v>
      </c>
      <c r="R41" s="5">
        <v>1.126184599553413</v>
      </c>
      <c r="S41" s="5">
        <v>0.58750000000000002</v>
      </c>
      <c r="T41" s="5">
        <f t="shared" si="0"/>
        <v>0.29344236304572813</v>
      </c>
      <c r="U41" s="4">
        <f t="shared" si="1"/>
        <v>8.1952210177404963E-2</v>
      </c>
      <c r="V41" s="2">
        <f t="shared" si="2"/>
        <v>-1.9526623730441943E-2</v>
      </c>
      <c r="W41" s="7">
        <v>1100270000</v>
      </c>
      <c r="X41" s="7">
        <f t="shared" si="3"/>
        <v>-21484558.291893356</v>
      </c>
    </row>
    <row r="42" spans="1:24" x14ac:dyDescent="0.25">
      <c r="A42" s="1" t="s">
        <v>22</v>
      </c>
      <c r="B42" s="1" t="s">
        <v>60</v>
      </c>
      <c r="C42" s="1" t="s">
        <v>150</v>
      </c>
      <c r="D42" s="1">
        <v>1130464</v>
      </c>
      <c r="E42" s="1" t="s">
        <v>570</v>
      </c>
      <c r="F42" s="2">
        <v>4.1121739533099153E-2</v>
      </c>
      <c r="G42" s="2">
        <v>0.26702248186470068</v>
      </c>
      <c r="H42" s="2">
        <v>0.16916972277557329</v>
      </c>
      <c r="I42" s="2">
        <v>0.14639267152339119</v>
      </c>
      <c r="J42" s="2">
        <v>0.3082535534177529</v>
      </c>
      <c r="K42" s="5">
        <v>3.4126851429214051</v>
      </c>
      <c r="L42" s="7">
        <v>-119146000</v>
      </c>
      <c r="M42" s="2">
        <v>-2.8869300665869822E-2</v>
      </c>
      <c r="N42" s="2">
        <v>0.11548180639933819</v>
      </c>
      <c r="O42" s="2">
        <v>4.5126061191403229E-2</v>
      </c>
      <c r="P42" s="2">
        <v>0.73859887207161867</v>
      </c>
      <c r="Q42" s="2">
        <v>0.3082535534177529</v>
      </c>
      <c r="R42" s="5">
        <v>1.0273602467523839</v>
      </c>
      <c r="S42" s="5">
        <v>0.58750000000000002</v>
      </c>
      <c r="T42" s="5">
        <f t="shared" si="0"/>
        <v>0.28630717885726364</v>
      </c>
      <c r="U42" s="4">
        <f t="shared" si="1"/>
        <v>8.1952210177404963E-2</v>
      </c>
      <c r="V42" s="2">
        <f t="shared" si="2"/>
        <v>-4.0830470644305811E-2</v>
      </c>
      <c r="W42" s="7">
        <v>1209336000</v>
      </c>
      <c r="X42" s="7">
        <f t="shared" si="3"/>
        <v>-49377758.047102213</v>
      </c>
    </row>
    <row r="43" spans="1:24" x14ac:dyDescent="0.25">
      <c r="A43" s="1" t="s">
        <v>22</v>
      </c>
      <c r="B43" s="1" t="s">
        <v>61</v>
      </c>
      <c r="C43" s="1" t="s">
        <v>151</v>
      </c>
      <c r="D43" s="1">
        <v>1130464</v>
      </c>
      <c r="E43" s="1" t="s">
        <v>570</v>
      </c>
      <c r="F43" s="2">
        <v>6.6147995673865256E-2</v>
      </c>
      <c r="G43" s="2">
        <v>0.33452737053313147</v>
      </c>
      <c r="H43" s="2">
        <v>0.13593149262856419</v>
      </c>
      <c r="I43" s="2">
        <v>0.20761080311172139</v>
      </c>
      <c r="J43" s="2">
        <v>0.31475884917726937</v>
      </c>
      <c r="K43" s="5">
        <v>3.0259178634801041</v>
      </c>
      <c r="L43" s="7">
        <v>-329783000</v>
      </c>
      <c r="M43" s="2">
        <v>-8.8426213798149925E-2</v>
      </c>
      <c r="N43" s="2">
        <v>0.13215520378091161</v>
      </c>
      <c r="O43" s="2">
        <v>6.5347337464214089E-2</v>
      </c>
      <c r="P43" s="2">
        <v>0.79104092523835345</v>
      </c>
      <c r="Q43" s="2">
        <v>0.31475884917726937</v>
      </c>
      <c r="R43" s="5">
        <v>1.083935446687684</v>
      </c>
      <c r="S43" s="5">
        <v>0.58750000000000002</v>
      </c>
      <c r="T43" s="5">
        <f t="shared" si="0"/>
        <v>0.29638036616097208</v>
      </c>
      <c r="U43" s="4">
        <f t="shared" si="1"/>
        <v>8.1952210177404963E-2</v>
      </c>
      <c r="V43" s="2">
        <f t="shared" si="2"/>
        <v>-1.5804214503539707E-2</v>
      </c>
      <c r="W43" s="7">
        <v>1232509000</v>
      </c>
      <c r="X43" s="7">
        <f t="shared" si="3"/>
        <v>-19478836.61354322</v>
      </c>
    </row>
    <row r="44" spans="1:24" x14ac:dyDescent="0.25">
      <c r="A44" s="1" t="s">
        <v>22</v>
      </c>
      <c r="B44" s="1" t="s">
        <v>62</v>
      </c>
      <c r="C44" s="1" t="s">
        <v>152</v>
      </c>
      <c r="D44" s="1">
        <v>1130464</v>
      </c>
      <c r="E44" s="1" t="s">
        <v>570</v>
      </c>
      <c r="F44" s="2">
        <v>8.7908373784551769E-2</v>
      </c>
      <c r="G44" s="2">
        <v>0.44985756323566239</v>
      </c>
      <c r="H44" s="2">
        <v>0.20877942649636869</v>
      </c>
      <c r="I44" s="2">
        <v>0.2002990942523114</v>
      </c>
      <c r="J44" s="2">
        <v>0.32923700537110812</v>
      </c>
      <c r="K44" s="5">
        <v>2.9632452123803672</v>
      </c>
      <c r="L44" s="7">
        <v>-33106000</v>
      </c>
      <c r="M44" s="2">
        <v>-8.5430914399286951E-3</v>
      </c>
      <c r="N44" s="2">
        <v>0.13941140252138101</v>
      </c>
      <c r="O44" s="2">
        <v>6.5945873970176344E-2</v>
      </c>
      <c r="P44" s="2">
        <v>1.11727305503203</v>
      </c>
      <c r="Q44" s="2">
        <v>0.32923700537110812</v>
      </c>
      <c r="R44" s="5">
        <v>1.4021464762939271</v>
      </c>
      <c r="S44" s="5">
        <v>0.58750000000000002</v>
      </c>
      <c r="T44" s="5">
        <f t="shared" si="0"/>
        <v>0.34651705470213678</v>
      </c>
      <c r="U44" s="4">
        <f t="shared" si="1"/>
        <v>8.1952210177404963E-2</v>
      </c>
      <c r="V44" s="2">
        <f t="shared" si="2"/>
        <v>5.9561636071468055E-3</v>
      </c>
      <c r="W44" s="7">
        <v>1307748000</v>
      </c>
      <c r="X44" s="7">
        <f t="shared" si="3"/>
        <v>7789161.0449190205</v>
      </c>
    </row>
    <row r="45" spans="1:24" x14ac:dyDescent="0.25">
      <c r="A45" s="1" t="s">
        <v>22</v>
      </c>
      <c r="B45" s="1" t="s">
        <v>63</v>
      </c>
      <c r="C45" s="1" t="s">
        <v>153</v>
      </c>
      <c r="D45" s="1">
        <v>1130464</v>
      </c>
      <c r="E45" s="1" t="s">
        <v>570</v>
      </c>
      <c r="F45" s="2">
        <v>9.5121160677430039E-2</v>
      </c>
      <c r="G45" s="2">
        <v>0.50239511764480094</v>
      </c>
      <c r="H45" s="2"/>
      <c r="I45" s="2">
        <v>0.18695149866888641</v>
      </c>
      <c r="J45" s="2">
        <v>0.32561522648456498</v>
      </c>
      <c r="K45" s="5">
        <v>3.110269879013738</v>
      </c>
      <c r="L45" s="7">
        <v>-197245000</v>
      </c>
      <c r="M45" s="2">
        <v>-4.6087369380761647E-2</v>
      </c>
      <c r="N45" s="2">
        <v>0.14005050696223151</v>
      </c>
      <c r="O45" s="2">
        <v>6.0874254580698277E-2</v>
      </c>
      <c r="P45" s="2">
        <v>0.84708165146029779</v>
      </c>
      <c r="Q45" s="2">
        <v>0.32561522648456498</v>
      </c>
      <c r="R45" s="5">
        <v>1.1755151239672581</v>
      </c>
      <c r="S45" s="5">
        <v>0.58750000000000002</v>
      </c>
      <c r="T45" s="5">
        <f t="shared" si="0"/>
        <v>0.30642576977915614</v>
      </c>
      <c r="U45" s="4">
        <f t="shared" si="1"/>
        <v>8.1952210177404963E-2</v>
      </c>
      <c r="V45" s="2">
        <f t="shared" si="2"/>
        <v>1.3168950500025076E-2</v>
      </c>
      <c r="W45" s="7">
        <v>1376024000</v>
      </c>
      <c r="X45" s="7">
        <f t="shared" si="3"/>
        <v>18120791.942846503</v>
      </c>
    </row>
    <row r="46" spans="1:24" x14ac:dyDescent="0.25">
      <c r="A46" s="1" t="s">
        <v>22</v>
      </c>
      <c r="B46" s="1" t="s">
        <v>64</v>
      </c>
      <c r="C46" s="1" t="s">
        <v>154</v>
      </c>
      <c r="D46" s="1">
        <v>1130464</v>
      </c>
      <c r="E46" s="1" t="s">
        <v>570</v>
      </c>
      <c r="F46" s="2">
        <v>-2.1905807279923761E-2</v>
      </c>
      <c r="G46" s="2">
        <v>-1.0777311629468029</v>
      </c>
      <c r="H46" s="2">
        <v>-0.33398221178050008</v>
      </c>
      <c r="I46" s="2">
        <v>2.3622041001425492E-2</v>
      </c>
      <c r="J46" s="2">
        <v>0.27093152809976839</v>
      </c>
      <c r="K46" s="5">
        <v>3.1759368346514378</v>
      </c>
      <c r="L46" s="7">
        <v>400122000</v>
      </c>
      <c r="M46" s="2">
        <v>8.5946066814291303E-2</v>
      </c>
      <c r="N46" s="2">
        <v>0.10150013929757511</v>
      </c>
      <c r="O46" s="2">
        <v>6.3999556653515912E-3</v>
      </c>
      <c r="P46" s="2">
        <v>1.1081814800479</v>
      </c>
      <c r="Q46" s="2">
        <v>0.27093152809976839</v>
      </c>
      <c r="R46" s="5">
        <v>1.202195745017923</v>
      </c>
      <c r="S46" s="5">
        <v>0.58750000000000002</v>
      </c>
      <c r="T46" s="5">
        <f t="shared" si="0"/>
        <v>0.3453548777232836</v>
      </c>
      <c r="U46" s="4">
        <f t="shared" si="1"/>
        <v>8.1952210177404963E-2</v>
      </c>
      <c r="V46" s="2">
        <f t="shared" si="2"/>
        <v>-0.10385801745732873</v>
      </c>
      <c r="W46" s="7">
        <v>1465867000</v>
      </c>
      <c r="X46" s="7">
        <f t="shared" si="3"/>
        <v>-152242040.47612208</v>
      </c>
    </row>
    <row r="47" spans="1:24" x14ac:dyDescent="0.25">
      <c r="A47" s="1" t="s">
        <v>22</v>
      </c>
      <c r="B47" s="1" t="s">
        <v>65</v>
      </c>
      <c r="C47" s="1" t="s">
        <v>155</v>
      </c>
      <c r="D47" s="1">
        <v>1130464</v>
      </c>
      <c r="E47" s="1" t="s">
        <v>570</v>
      </c>
      <c r="F47" s="2">
        <v>5.1176145255998402E-2</v>
      </c>
      <c r="G47" s="2">
        <v>0.37123179355395219</v>
      </c>
      <c r="H47" s="2">
        <v>0.28076788297556898</v>
      </c>
      <c r="I47" s="2">
        <v>0.14463817388343481</v>
      </c>
      <c r="J47" s="2">
        <v>0.23619510811542541</v>
      </c>
      <c r="K47" s="5">
        <v>4.035232643333897</v>
      </c>
      <c r="L47" s="7">
        <v>-61118000</v>
      </c>
      <c r="M47" s="2">
        <v>-9.3804812074203998E-3</v>
      </c>
      <c r="N47" s="2">
        <v>7.0284388907340775E-2</v>
      </c>
      <c r="O47" s="2">
        <v>3.4162829118015603E-2</v>
      </c>
      <c r="P47" s="2">
        <v>1.0115803289780749</v>
      </c>
      <c r="Q47" s="2">
        <v>0.23619510811542541</v>
      </c>
      <c r="R47" s="5">
        <v>1.0430222086130949</v>
      </c>
      <c r="S47" s="5">
        <v>0.58750000000000002</v>
      </c>
      <c r="T47" s="5">
        <f t="shared" si="0"/>
        <v>0.33227662948422387</v>
      </c>
      <c r="U47" s="4">
        <f t="shared" si="1"/>
        <v>8.1952210177404963E-2</v>
      </c>
      <c r="V47" s="2">
        <f t="shared" si="2"/>
        <v>-3.0776064921406561E-2</v>
      </c>
      <c r="W47" s="7">
        <v>1614639000</v>
      </c>
      <c r="X47" s="7">
        <f t="shared" si="3"/>
        <v>-49692234.688634969</v>
      </c>
    </row>
    <row r="48" spans="1:24" x14ac:dyDescent="0.25">
      <c r="A48" s="1" t="s">
        <v>22</v>
      </c>
      <c r="B48" s="1" t="s">
        <v>66</v>
      </c>
      <c r="C48" s="1" t="s">
        <v>156</v>
      </c>
      <c r="D48" s="1">
        <v>1130464</v>
      </c>
      <c r="E48" s="1" t="s">
        <v>570</v>
      </c>
      <c r="F48" s="2">
        <v>0.1119244646202926</v>
      </c>
      <c r="G48" s="2">
        <v>0.45898602472548572</v>
      </c>
      <c r="H48" s="2">
        <v>0.24875940643476929</v>
      </c>
      <c r="I48" s="2">
        <v>0.24801787336052741</v>
      </c>
      <c r="J48" s="2">
        <v>0.25233379316890381</v>
      </c>
      <c r="K48" s="5">
        <v>3.8964325963999449</v>
      </c>
      <c r="L48" s="7">
        <v>-78319000</v>
      </c>
      <c r="M48" s="2">
        <v>-1.1761548675742641E-2</v>
      </c>
      <c r="N48" s="2">
        <v>8.2388507895145471E-2</v>
      </c>
      <c r="O48" s="2">
        <v>6.2583290758746718E-2</v>
      </c>
      <c r="P48" s="2">
        <v>0.98824839703555667</v>
      </c>
      <c r="Q48" s="2">
        <v>0.25233379316890381</v>
      </c>
      <c r="R48" s="5">
        <v>1.153037743536415</v>
      </c>
      <c r="S48" s="5">
        <v>0.58750000000000002</v>
      </c>
      <c r="T48" s="5">
        <f t="shared" si="0"/>
        <v>0.32890324910273511</v>
      </c>
      <c r="U48" s="4">
        <f t="shared" si="1"/>
        <v>8.1952210177404963E-2</v>
      </c>
      <c r="V48" s="2">
        <f t="shared" si="2"/>
        <v>2.9972254442887633E-2</v>
      </c>
      <c r="W48" s="7">
        <v>1708974000</v>
      </c>
      <c r="X48" s="7">
        <f t="shared" si="3"/>
        <v>51221803.564279452</v>
      </c>
    </row>
    <row r="49" spans="1:25" x14ac:dyDescent="0.25">
      <c r="A49" s="1" t="s">
        <v>22</v>
      </c>
      <c r="B49" s="1" t="s">
        <v>67</v>
      </c>
      <c r="C49" s="1" t="s">
        <v>157</v>
      </c>
      <c r="D49" s="1">
        <v>1130464</v>
      </c>
      <c r="E49" s="1" t="s">
        <v>570</v>
      </c>
      <c r="F49" s="2">
        <v>0.12498326906821999</v>
      </c>
      <c r="G49" s="2">
        <v>0.6867420416736979</v>
      </c>
      <c r="H49" s="2">
        <v>0.71053579389326438</v>
      </c>
      <c r="I49" s="2">
        <v>0.22632630818096211</v>
      </c>
      <c r="J49" s="2">
        <v>0.25192957332033961</v>
      </c>
      <c r="K49" s="5">
        <v>3.19186161640053</v>
      </c>
      <c r="L49" s="7">
        <v>-144397000</v>
      </c>
      <c r="M49" s="2">
        <v>-2.0736782862559811E-2</v>
      </c>
      <c r="N49" s="2">
        <v>0.100583528534564</v>
      </c>
      <c r="O49" s="2">
        <v>5.7018290251197451E-2</v>
      </c>
      <c r="P49" s="2">
        <v>1.2646381101277691</v>
      </c>
      <c r="Q49" s="2">
        <v>0.25192957332033961</v>
      </c>
      <c r="R49" s="5">
        <v>1.3148055977392701</v>
      </c>
      <c r="S49" s="5">
        <v>0.58750000000000002</v>
      </c>
      <c r="T49" s="5">
        <f t="shared" si="0"/>
        <v>0.36391115840483979</v>
      </c>
      <c r="U49" s="4">
        <f t="shared" si="1"/>
        <v>8.1952210177404963E-2</v>
      </c>
      <c r="V49" s="2">
        <f t="shared" si="2"/>
        <v>4.303105889081503E-2</v>
      </c>
      <c r="W49" s="7">
        <v>2181588000</v>
      </c>
      <c r="X49" s="7">
        <f t="shared" si="3"/>
        <v>93876041.703495383</v>
      </c>
    </row>
    <row r="50" spans="1:25" x14ac:dyDescent="0.25">
      <c r="A50" s="1" t="s">
        <v>22</v>
      </c>
      <c r="B50" s="1" t="s">
        <v>68</v>
      </c>
      <c r="C50" s="1" t="s">
        <v>158</v>
      </c>
      <c r="D50" s="1">
        <v>1130464</v>
      </c>
      <c r="E50" s="1" t="s">
        <v>570</v>
      </c>
      <c r="F50" s="2">
        <v>9.0309437738847642E-2</v>
      </c>
      <c r="G50" s="2">
        <v>0.52536929677225508</v>
      </c>
      <c r="H50" s="2">
        <v>0.59821890346318851</v>
      </c>
      <c r="I50" s="2">
        <v>0.23404346071819701</v>
      </c>
      <c r="J50" s="2">
        <v>0.22953097437744241</v>
      </c>
      <c r="K50" s="5">
        <v>3.1998575010700119</v>
      </c>
      <c r="L50" s="7">
        <v>-338110000</v>
      </c>
      <c r="M50" s="2">
        <v>-4.4732674936167532E-2</v>
      </c>
      <c r="N50" s="2">
        <v>0.1030337276510272</v>
      </c>
      <c r="O50" s="2">
        <v>5.3720223585316418E-2</v>
      </c>
      <c r="P50" s="2">
        <v>0.4545748983802812</v>
      </c>
      <c r="Q50" s="2">
        <v>0.22953097437744241</v>
      </c>
      <c r="R50" s="5">
        <v>0.77012066002519231</v>
      </c>
      <c r="S50" s="5">
        <v>0.58750000000000002</v>
      </c>
      <c r="T50" s="5">
        <f t="shared" si="0"/>
        <v>0.21684653783512933</v>
      </c>
      <c r="U50" s="4">
        <f t="shared" si="1"/>
        <v>8.1952210177404963E-2</v>
      </c>
      <c r="V50" s="2">
        <f t="shared" si="2"/>
        <v>8.3572275614426789E-3</v>
      </c>
      <c r="W50" s="7">
        <v>2362123000</v>
      </c>
      <c r="X50" s="7">
        <f t="shared" si="3"/>
        <v>19740799.439117666</v>
      </c>
    </row>
    <row r="51" spans="1:25" x14ac:dyDescent="0.25">
      <c r="A51" s="1" t="s">
        <v>22</v>
      </c>
      <c r="B51" s="1" t="s">
        <v>69</v>
      </c>
      <c r="C51" s="1" t="s">
        <v>159</v>
      </c>
      <c r="D51" s="1">
        <v>1130464</v>
      </c>
      <c r="E51" s="1" t="s">
        <v>570</v>
      </c>
      <c r="F51" s="2">
        <v>9.4778020485011036E-2</v>
      </c>
      <c r="G51" s="2">
        <v>0.5668020069903783</v>
      </c>
      <c r="H51" s="2">
        <v>0.64365881163568783</v>
      </c>
      <c r="I51" s="2">
        <v>0.25239710750108579</v>
      </c>
      <c r="J51" s="2">
        <v>0.20978933056208929</v>
      </c>
      <c r="K51" s="5">
        <v>3.1579735182333</v>
      </c>
      <c r="L51" s="7">
        <v>-203242000</v>
      </c>
      <c r="M51" s="2">
        <v>-2.5126391030743059E-2</v>
      </c>
      <c r="N51" s="2">
        <v>0.1076475505718658</v>
      </c>
      <c r="O51" s="2">
        <v>5.2950220218460471E-2</v>
      </c>
      <c r="P51" s="2">
        <v>0.46339771621418457</v>
      </c>
      <c r="Q51" s="2">
        <v>0.20978933056208929</v>
      </c>
      <c r="R51" s="5">
        <v>0.78311858857523997</v>
      </c>
      <c r="S51" s="5">
        <v>0.58750000000000002</v>
      </c>
      <c r="T51" s="5">
        <f t="shared" si="0"/>
        <v>0.21948295673000381</v>
      </c>
      <c r="U51" s="4">
        <f t="shared" si="1"/>
        <v>8.1952210177404963E-2</v>
      </c>
      <c r="V51" s="2">
        <f t="shared" si="2"/>
        <v>1.2825810307606073E-2</v>
      </c>
      <c r="W51" s="7">
        <v>2561385000</v>
      </c>
      <c r="X51" s="7">
        <f t="shared" si="3"/>
        <v>32851838.13474758</v>
      </c>
    </row>
    <row r="52" spans="1:25" x14ac:dyDescent="0.25">
      <c r="A52" s="1" t="s">
        <v>22</v>
      </c>
      <c r="B52" s="1" t="s">
        <v>70</v>
      </c>
      <c r="C52" s="1" t="s">
        <v>160</v>
      </c>
      <c r="D52" s="1">
        <v>1130464</v>
      </c>
      <c r="E52" s="1" t="s">
        <v>570</v>
      </c>
      <c r="F52" s="2">
        <v>9.0151247141287666E-2</v>
      </c>
      <c r="G52" s="2">
        <v>0.61368393543202848</v>
      </c>
      <c r="H52" s="2">
        <v>0.63119368681749466</v>
      </c>
      <c r="I52" s="2">
        <v>0.210060325216433</v>
      </c>
      <c r="J52" s="2">
        <v>0.21343891783261659</v>
      </c>
      <c r="K52" s="5">
        <v>3.276493724287735</v>
      </c>
      <c r="L52" s="7">
        <v>-93580000</v>
      </c>
      <c r="M52" s="2">
        <v>-1.024759808915914E-2</v>
      </c>
      <c r="N52" s="2">
        <v>0.10539519941970429</v>
      </c>
      <c r="O52" s="2">
        <v>4.4835048493762963E-2</v>
      </c>
      <c r="P52" s="2">
        <v>0.43927202141217331</v>
      </c>
      <c r="Q52" s="2">
        <v>0.21343891783261659</v>
      </c>
      <c r="R52" s="5">
        <v>0.76021395218993337</v>
      </c>
      <c r="S52" s="5">
        <v>0.58750000000000002</v>
      </c>
      <c r="T52" s="5">
        <f t="shared" si="0"/>
        <v>0.21218305447823471</v>
      </c>
      <c r="U52" s="4">
        <f t="shared" si="1"/>
        <v>8.1952210177404963E-2</v>
      </c>
      <c r="V52" s="2">
        <f t="shared" si="2"/>
        <v>8.1990369638827026E-3</v>
      </c>
      <c r="W52" s="7">
        <v>2787094000</v>
      </c>
      <c r="X52" s="7">
        <f t="shared" si="3"/>
        <v>22851486.727815699</v>
      </c>
    </row>
    <row r="53" spans="1:25" x14ac:dyDescent="0.25">
      <c r="A53" s="1" t="s">
        <v>22</v>
      </c>
      <c r="B53" s="1" t="s">
        <v>71</v>
      </c>
      <c r="C53" s="1" t="s">
        <v>161</v>
      </c>
      <c r="D53" s="1">
        <v>1130464</v>
      </c>
      <c r="E53" s="1" t="s">
        <v>570</v>
      </c>
      <c r="F53" s="2">
        <v>9.04059650480665E-2</v>
      </c>
      <c r="G53" s="2">
        <v>0.59475358269411571</v>
      </c>
      <c r="H53" s="2">
        <v>0.65011949635799704</v>
      </c>
      <c r="I53" s="2">
        <v>0.17840001003207129</v>
      </c>
      <c r="J53" s="2">
        <v>0.26531035336023362</v>
      </c>
      <c r="K53" s="5">
        <v>3.2115223380445439</v>
      </c>
      <c r="L53" s="7">
        <v>-594982000</v>
      </c>
      <c r="M53" s="2">
        <v>-6.1859822441343158E-2</v>
      </c>
      <c r="N53" s="2">
        <v>0.1106359486100873</v>
      </c>
      <c r="O53" s="2">
        <v>4.7331369701078048E-2</v>
      </c>
      <c r="P53" s="2">
        <v>0.45217720969719549</v>
      </c>
      <c r="Q53" s="2">
        <v>0.26531035336023362</v>
      </c>
      <c r="R53" s="5">
        <v>0.77346874031661894</v>
      </c>
      <c r="S53" s="5">
        <v>0.58750000000000002</v>
      </c>
      <c r="T53" s="5">
        <f t="shared" si="0"/>
        <v>0.2161235244204906</v>
      </c>
      <c r="U53" s="4">
        <f t="shared" si="1"/>
        <v>8.1952210177404963E-2</v>
      </c>
      <c r="V53" s="2">
        <f t="shared" si="2"/>
        <v>8.4537548706615367E-3</v>
      </c>
      <c r="W53" s="7">
        <v>2994913000</v>
      </c>
      <c r="X53" s="7">
        <f t="shared" si="3"/>
        <v>25318260.360957555</v>
      </c>
    </row>
    <row r="54" spans="1:25" x14ac:dyDescent="0.25">
      <c r="A54" s="1" t="s">
        <v>23</v>
      </c>
      <c r="B54" s="1" t="s">
        <v>59</v>
      </c>
      <c r="C54" s="1" t="s">
        <v>162</v>
      </c>
      <c r="D54" s="1"/>
      <c r="E54" s="1"/>
      <c r="F54" s="2">
        <v>0.6212954507895988</v>
      </c>
      <c r="G54" s="2">
        <v>1.0006967767489141</v>
      </c>
      <c r="H54" s="2"/>
      <c r="I54" s="2"/>
      <c r="J54" s="2"/>
      <c r="K54" s="5">
        <v>1.877209052058417</v>
      </c>
      <c r="L54" s="7">
        <v>188055</v>
      </c>
      <c r="M54" s="2">
        <v>5.6502310058285522E-2</v>
      </c>
      <c r="N54" s="2">
        <v>-4.1772884479659256</v>
      </c>
      <c r="O54" s="2">
        <v>0.33073719057132073</v>
      </c>
      <c r="P54" s="2">
        <v>1.1399791163274571</v>
      </c>
      <c r="Q54" s="2"/>
      <c r="R54" s="5"/>
      <c r="S54" s="9">
        <v>0.23</v>
      </c>
      <c r="T54" s="5">
        <f t="shared" si="0"/>
        <v>0.13677519724765072</v>
      </c>
      <c r="U54" s="4">
        <f t="shared" si="1"/>
        <v>3.5201918691317988E-2</v>
      </c>
      <c r="V54" s="2">
        <f t="shared" si="2"/>
        <v>0.58609353209828086</v>
      </c>
      <c r="W54" s="7">
        <v>1772989</v>
      </c>
      <c r="X54" s="7">
        <f t="shared" si="3"/>
        <v>1039137.3853813988</v>
      </c>
      <c r="Y54" t="s">
        <v>600</v>
      </c>
    </row>
    <row r="55" spans="1:25" x14ac:dyDescent="0.25">
      <c r="A55" s="1" t="s">
        <v>23</v>
      </c>
      <c r="B55" s="1" t="s">
        <v>60</v>
      </c>
      <c r="C55" s="1" t="s">
        <v>163</v>
      </c>
      <c r="D55" s="1"/>
      <c r="E55" s="1"/>
      <c r="F55" s="2">
        <v>0.35094596329303213</v>
      </c>
      <c r="G55" s="2">
        <v>0.98050771504370138</v>
      </c>
      <c r="H55" s="2"/>
      <c r="I55" s="2"/>
      <c r="J55" s="2"/>
      <c r="K55" s="5">
        <v>1.6855685854412039</v>
      </c>
      <c r="L55" s="7">
        <v>775949</v>
      </c>
      <c r="M55" s="2">
        <v>0.1228570057874836</v>
      </c>
      <c r="N55" s="2">
        <v>-1.993097072438623</v>
      </c>
      <c r="O55" s="2">
        <v>0.21234537564177611</v>
      </c>
      <c r="P55" s="2">
        <v>1.4586432652196859</v>
      </c>
      <c r="Q55" s="2"/>
      <c r="R55" s="5"/>
      <c r="S55" s="9">
        <v>0.23</v>
      </c>
      <c r="T55" s="5">
        <f t="shared" si="0"/>
        <v>0.15006327539808145</v>
      </c>
      <c r="U55" s="4">
        <f t="shared" si="1"/>
        <v>3.5201918691317988E-2</v>
      </c>
      <c r="V55" s="2">
        <f t="shared" si="2"/>
        <v>0.31574404460171412</v>
      </c>
      <c r="W55" s="7">
        <v>3747027</v>
      </c>
      <c r="X55" s="7">
        <f t="shared" si="3"/>
        <v>1183101.4602118272</v>
      </c>
      <c r="Y55" t="s">
        <v>600</v>
      </c>
    </row>
    <row r="56" spans="1:25" x14ac:dyDescent="0.25">
      <c r="A56" s="1" t="s">
        <v>23</v>
      </c>
      <c r="B56" s="1" t="s">
        <v>61</v>
      </c>
      <c r="C56" s="1" t="s">
        <v>164</v>
      </c>
      <c r="D56" s="1"/>
      <c r="E56" s="1"/>
      <c r="F56" s="2">
        <v>-7.4006157976754236E-2</v>
      </c>
      <c r="G56" s="2">
        <v>-4.6979852579852581</v>
      </c>
      <c r="H56" s="2"/>
      <c r="I56" s="2"/>
      <c r="J56" s="2"/>
      <c r="K56" s="5">
        <v>1.385378770272788</v>
      </c>
      <c r="L56" s="7">
        <v>3632469</v>
      </c>
      <c r="M56" s="2">
        <v>0.451037519315932</v>
      </c>
      <c r="N56" s="2">
        <v>-1.6164679456415989</v>
      </c>
      <c r="O56" s="2">
        <v>1.137071254602764E-2</v>
      </c>
      <c r="P56" s="2">
        <v>2.594849735215452</v>
      </c>
      <c r="Q56" s="2"/>
      <c r="R56" s="5"/>
      <c r="S56" s="9">
        <v>0.23</v>
      </c>
      <c r="T56" s="5">
        <f t="shared" si="0"/>
        <v>0.17699941752043086</v>
      </c>
      <c r="U56" s="4">
        <f t="shared" si="1"/>
        <v>3.5201918691317988E-2</v>
      </c>
      <c r="V56" s="2">
        <f t="shared" si="2"/>
        <v>-0.10920807666807222</v>
      </c>
      <c r="W56" s="7">
        <v>5813273</v>
      </c>
      <c r="X56" s="7">
        <f t="shared" si="3"/>
        <v>-634856.36347643426</v>
      </c>
      <c r="Y56" t="s">
        <v>600</v>
      </c>
    </row>
    <row r="57" spans="1:25" x14ac:dyDescent="0.25">
      <c r="A57" s="1" t="s">
        <v>23</v>
      </c>
      <c r="B57" s="1" t="s">
        <v>62</v>
      </c>
      <c r="C57" s="1" t="s">
        <v>165</v>
      </c>
      <c r="D57" s="1"/>
      <c r="E57" s="1"/>
      <c r="F57" s="2">
        <v>-0.1120594914722733</v>
      </c>
      <c r="G57" s="2">
        <v>2.1540375021503531</v>
      </c>
      <c r="H57" s="2">
        <v>1</v>
      </c>
      <c r="I57" s="2"/>
      <c r="J57" s="2"/>
      <c r="K57" s="5">
        <v>1.310795045312722</v>
      </c>
      <c r="L57" s="7">
        <v>2726841</v>
      </c>
      <c r="M57" s="2">
        <v>0.372348907583129</v>
      </c>
      <c r="N57" s="2">
        <v>-1.8631411666984601</v>
      </c>
      <c r="O57" s="2">
        <v>-3.9688126293038882E-2</v>
      </c>
      <c r="P57" s="2">
        <v>3.2175545108635868</v>
      </c>
      <c r="Q57" s="2"/>
      <c r="R57" s="5"/>
      <c r="S57" s="9">
        <v>0.23</v>
      </c>
      <c r="T57" s="5">
        <f t="shared" si="0"/>
        <v>0.18526159437454653</v>
      </c>
      <c r="U57" s="4">
        <f t="shared" si="1"/>
        <v>3.5201918691317988E-2</v>
      </c>
      <c r="V57" s="2">
        <f t="shared" si="2"/>
        <v>-0.14726141016359129</v>
      </c>
      <c r="W57" s="7">
        <v>5586952</v>
      </c>
      <c r="X57" s="7">
        <f t="shared" si="3"/>
        <v>-822742.43003629672</v>
      </c>
      <c r="Y57" t="s">
        <v>600</v>
      </c>
    </row>
    <row r="58" spans="1:25" x14ac:dyDescent="0.25">
      <c r="A58" s="1" t="s">
        <v>23</v>
      </c>
      <c r="B58" s="1" t="s">
        <v>63</v>
      </c>
      <c r="C58" s="1" t="s">
        <v>166</v>
      </c>
      <c r="D58" s="1"/>
      <c r="E58" s="1"/>
      <c r="F58" s="2">
        <v>-0.37145360752572659</v>
      </c>
      <c r="G58" s="2">
        <v>1.1858421215239849</v>
      </c>
      <c r="H58" s="2">
        <v>1</v>
      </c>
      <c r="I58" s="2"/>
      <c r="J58" s="2"/>
      <c r="K58" s="5">
        <v>1.3357572304897529</v>
      </c>
      <c r="L58" s="7">
        <v>1518761</v>
      </c>
      <c r="M58" s="2">
        <v>0.24951534818372209</v>
      </c>
      <c r="N58" s="2">
        <v>-2.519711528667401</v>
      </c>
      <c r="O58" s="2">
        <v>-0.23450395640170829</v>
      </c>
      <c r="P58" s="2">
        <v>2.9783424128837019</v>
      </c>
      <c r="Q58" s="2"/>
      <c r="R58" s="5"/>
      <c r="S58" s="9">
        <v>0.23</v>
      </c>
      <c r="T58" s="5">
        <f t="shared" si="0"/>
        <v>0.18241179622212672</v>
      </c>
      <c r="U58" s="4">
        <f t="shared" si="1"/>
        <v>3.5201918691317988E-2</v>
      </c>
      <c r="V58" s="2">
        <f t="shared" si="2"/>
        <v>-0.40665552621704459</v>
      </c>
      <c r="W58" s="7">
        <v>4556849</v>
      </c>
      <c r="X58" s="7">
        <f t="shared" si="3"/>
        <v>-1853067.8279866134</v>
      </c>
      <c r="Y58" t="s">
        <v>600</v>
      </c>
    </row>
    <row r="59" spans="1:25" x14ac:dyDescent="0.25">
      <c r="A59" s="1" t="s">
        <v>23</v>
      </c>
      <c r="B59" s="1" t="s">
        <v>64</v>
      </c>
      <c r="C59" s="1" t="s">
        <v>167</v>
      </c>
      <c r="D59" s="1"/>
      <c r="E59" s="1"/>
      <c r="F59" s="2">
        <v>-0.29929447028956119</v>
      </c>
      <c r="G59" s="2">
        <v>1.051989531868418</v>
      </c>
      <c r="H59" s="2">
        <v>1</v>
      </c>
      <c r="I59" s="2"/>
      <c r="J59" s="2"/>
      <c r="K59" s="5">
        <v>1.5164216560916921</v>
      </c>
      <c r="L59" s="7">
        <v>1079624</v>
      </c>
      <c r="M59" s="2">
        <v>0.20147824564795391</v>
      </c>
      <c r="N59" s="2">
        <v>-3.059559982487682</v>
      </c>
      <c r="O59" s="2">
        <v>-0.18761488726165501</v>
      </c>
      <c r="P59" s="2">
        <v>1.9364021400032989</v>
      </c>
      <c r="Q59" s="2"/>
      <c r="R59" s="5"/>
      <c r="S59" s="9">
        <v>0.23</v>
      </c>
      <c r="T59" s="5">
        <f t="shared" si="0"/>
        <v>0.16413803381175829</v>
      </c>
      <c r="U59" s="4">
        <f t="shared" si="1"/>
        <v>3.5201918691317988E-2</v>
      </c>
      <c r="V59" s="2">
        <f t="shared" si="2"/>
        <v>-0.33449638898087919</v>
      </c>
      <c r="W59" s="7">
        <v>3533657</v>
      </c>
      <c r="X59" s="7">
        <f t="shared" si="3"/>
        <v>-1181995.5063970066</v>
      </c>
      <c r="Y59" t="s">
        <v>600</v>
      </c>
    </row>
    <row r="60" spans="1:25" x14ac:dyDescent="0.25">
      <c r="A60" s="1" t="s">
        <v>23</v>
      </c>
      <c r="B60" s="1" t="s">
        <v>65</v>
      </c>
      <c r="C60" s="1" t="s">
        <v>168</v>
      </c>
      <c r="D60" s="1"/>
      <c r="E60" s="1"/>
      <c r="F60" s="2">
        <v>-0.27861626736134149</v>
      </c>
      <c r="G60" s="2">
        <v>1.0723384637208311</v>
      </c>
      <c r="H60" s="2">
        <v>1</v>
      </c>
      <c r="I60" s="2"/>
      <c r="J60" s="2"/>
      <c r="K60" s="5">
        <v>1.610908030776806</v>
      </c>
      <c r="L60" s="7">
        <v>187088</v>
      </c>
      <c r="M60" s="2">
        <v>4.2804699896012911E-2</v>
      </c>
      <c r="N60" s="2">
        <v>-3.9239715974544329</v>
      </c>
      <c r="O60" s="2">
        <v>-0.16128866197561739</v>
      </c>
      <c r="P60" s="2">
        <v>1.6369076024887741</v>
      </c>
      <c r="Q60" s="2"/>
      <c r="R60" s="5"/>
      <c r="S60" s="9">
        <v>0.23</v>
      </c>
      <c r="T60" s="5">
        <f t="shared" si="0"/>
        <v>0.15596651180196483</v>
      </c>
      <c r="U60" s="4">
        <f t="shared" si="1"/>
        <v>3.5201918691317988E-2</v>
      </c>
      <c r="V60" s="2">
        <f t="shared" si="2"/>
        <v>-0.31381818605265949</v>
      </c>
      <c r="W60" s="7">
        <v>2713212</v>
      </c>
      <c r="X60" s="7">
        <f t="shared" si="3"/>
        <v>-851455.26821630832</v>
      </c>
      <c r="Y60" t="s">
        <v>600</v>
      </c>
    </row>
    <row r="61" spans="1:25" x14ac:dyDescent="0.25">
      <c r="A61" s="1" t="s">
        <v>23</v>
      </c>
      <c r="B61" s="1" t="s">
        <v>66</v>
      </c>
      <c r="C61" s="1" t="s">
        <v>169</v>
      </c>
      <c r="D61" s="1"/>
      <c r="E61" s="1"/>
      <c r="F61" s="2">
        <v>-0.17435189941705739</v>
      </c>
      <c r="G61" s="2">
        <v>1.1384483353386119</v>
      </c>
      <c r="H61" s="2">
        <v>1</v>
      </c>
      <c r="I61" s="2">
        <v>-0.19215138916208371</v>
      </c>
      <c r="J61" s="2">
        <v>0.46561453420229282</v>
      </c>
      <c r="K61" s="5">
        <v>1.711761679039665</v>
      </c>
      <c r="L61" s="7">
        <v>-291013</v>
      </c>
      <c r="M61" s="2">
        <v>-7.3021549427985777E-2</v>
      </c>
      <c r="N61" s="2">
        <v>-4.4053272737355229</v>
      </c>
      <c r="O61" s="2">
        <v>-8.9468479561027103E-2</v>
      </c>
      <c r="P61" s="2">
        <v>1.4049646524230359</v>
      </c>
      <c r="Q61" s="2">
        <v>0.46561453420229282</v>
      </c>
      <c r="R61" s="5">
        <v>-5.2417366994385892</v>
      </c>
      <c r="S61" s="9">
        <v>0.23</v>
      </c>
      <c r="T61" s="5">
        <f t="shared" si="0"/>
        <v>0.14809674835862008</v>
      </c>
      <c r="U61" s="4">
        <f t="shared" si="1"/>
        <v>3.5201918691317988E-2</v>
      </c>
      <c r="V61" s="2">
        <f t="shared" si="2"/>
        <v>-0.20955381810837537</v>
      </c>
      <c r="W61" s="7">
        <v>2328188</v>
      </c>
      <c r="X61" s="7">
        <f t="shared" si="3"/>
        <v>-487880.68467410223</v>
      </c>
      <c r="Y61" t="s">
        <v>600</v>
      </c>
    </row>
    <row r="62" spans="1:25" x14ac:dyDescent="0.25">
      <c r="A62" s="1" t="s">
        <v>23</v>
      </c>
      <c r="B62" s="1" t="s">
        <v>67</v>
      </c>
      <c r="C62" s="1" t="s">
        <v>170</v>
      </c>
      <c r="D62" s="1"/>
      <c r="E62" s="1"/>
      <c r="F62" s="2">
        <v>-0.40423813430127481</v>
      </c>
      <c r="G62" s="2">
        <v>1.094415775503454</v>
      </c>
      <c r="H62" s="2">
        <v>1</v>
      </c>
      <c r="I62" s="2">
        <v>-0.33433444830629427</v>
      </c>
      <c r="J62" s="2">
        <v>0.5402894796871206</v>
      </c>
      <c r="K62" s="5">
        <v>2.0447833416489472</v>
      </c>
      <c r="L62" s="7">
        <v>-509275</v>
      </c>
      <c r="M62" s="2">
        <v>-0.14989808607863189</v>
      </c>
      <c r="N62" s="2">
        <v>-5.3652253511799204</v>
      </c>
      <c r="O62" s="2">
        <v>-0.18063738511688829</v>
      </c>
      <c r="P62" s="2">
        <v>0.9571362407269367</v>
      </c>
      <c r="Q62" s="2">
        <v>0.5402894796871206</v>
      </c>
      <c r="R62" s="5">
        <v>-7.172725341708694</v>
      </c>
      <c r="S62" s="9">
        <v>0.23</v>
      </c>
      <c r="T62" s="5">
        <f t="shared" si="0"/>
        <v>0.12694581325104762</v>
      </c>
      <c r="U62" s="4">
        <f t="shared" si="1"/>
        <v>3.5201918691317988E-2</v>
      </c>
      <c r="V62" s="2">
        <f t="shared" si="2"/>
        <v>-0.43944005299259281</v>
      </c>
      <c r="W62" s="7">
        <v>1661533</v>
      </c>
      <c r="X62" s="7">
        <f t="shared" si="3"/>
        <v>-730144.14956894168</v>
      </c>
      <c r="Y62" t="s">
        <v>600</v>
      </c>
    </row>
    <row r="63" spans="1:25" x14ac:dyDescent="0.25">
      <c r="A63" s="1" t="s">
        <v>23</v>
      </c>
      <c r="B63" s="1" t="s">
        <v>68</v>
      </c>
      <c r="C63" s="1" t="s">
        <v>171</v>
      </c>
      <c r="D63" s="1"/>
      <c r="E63" s="1"/>
      <c r="F63" s="2">
        <v>-32.933767666040353</v>
      </c>
      <c r="G63" s="2">
        <v>1.0405919989158949</v>
      </c>
      <c r="H63" s="2">
        <v>1</v>
      </c>
      <c r="I63" s="2">
        <v>-7.401455775099941</v>
      </c>
      <c r="J63" s="2">
        <v>0.18046238459993641</v>
      </c>
      <c r="K63" s="5">
        <v>23.6950208316314</v>
      </c>
      <c r="L63" s="7">
        <v>-507988</v>
      </c>
      <c r="M63" s="2">
        <v>-0.43784406694345729</v>
      </c>
      <c r="N63" s="2">
        <v>-17.101134887601571</v>
      </c>
      <c r="O63" s="2">
        <v>-1.3356843586855061</v>
      </c>
      <c r="P63" s="2">
        <v>4.4062528402980819E-2</v>
      </c>
      <c r="Q63" s="2">
        <v>0.18046238459993641</v>
      </c>
      <c r="R63" s="5">
        <v>-28.667860204994781</v>
      </c>
      <c r="S63" s="9">
        <v>0.23</v>
      </c>
      <c r="T63" s="5">
        <f t="shared" si="0"/>
        <v>1.2343008214487158E-2</v>
      </c>
      <c r="U63" s="4">
        <f t="shared" si="1"/>
        <v>3.5201918691317988E-2</v>
      </c>
      <c r="V63" s="2">
        <f t="shared" si="2"/>
        <v>-32.968969584731674</v>
      </c>
      <c r="W63" s="7">
        <v>48964</v>
      </c>
      <c r="X63" s="7">
        <f t="shared" si="3"/>
        <v>-1614292.6267468017</v>
      </c>
      <c r="Y63" t="s">
        <v>600</v>
      </c>
    </row>
    <row r="64" spans="1:25" x14ac:dyDescent="0.25">
      <c r="A64" s="1" t="s">
        <v>23</v>
      </c>
      <c r="B64" s="1" t="s">
        <v>69</v>
      </c>
      <c r="C64" s="1" t="s">
        <v>172</v>
      </c>
      <c r="D64" s="1"/>
      <c r="E64" s="1"/>
      <c r="F64" s="2">
        <v>1.1970937487421001</v>
      </c>
      <c r="G64" s="2">
        <v>0.8867427201545719</v>
      </c>
      <c r="H64" s="2">
        <v>1</v>
      </c>
      <c r="I64" s="2">
        <v>-1.949656723966539</v>
      </c>
      <c r="J64" s="2">
        <v>0.60387631732301705</v>
      </c>
      <c r="K64" s="5">
        <v>-1.146632854325162</v>
      </c>
      <c r="L64" s="7">
        <v>-259389</v>
      </c>
      <c r="M64" s="2">
        <v>-0.91059053984792426</v>
      </c>
      <c r="N64" s="2">
        <v>-70.695511447809082</v>
      </c>
      <c r="O64" s="2">
        <v>-1.1773515225129709</v>
      </c>
      <c r="P64" s="2">
        <v>-0.46584584689698633</v>
      </c>
      <c r="Q64" s="2">
        <v>0.60387631732301705</v>
      </c>
      <c r="R64" s="5">
        <v>-103.6273158898582</v>
      </c>
      <c r="S64" s="9">
        <v>0.23</v>
      </c>
      <c r="T64" s="5">
        <f t="shared" si="0"/>
        <v>-0.34434553971977538</v>
      </c>
      <c r="U64" s="4">
        <f t="shared" si="1"/>
        <v>3.5201918691317988E-2</v>
      </c>
      <c r="V64" s="2">
        <f t="shared" si="2"/>
        <v>1.1618918300507821</v>
      </c>
      <c r="W64" s="7">
        <v>-248430</v>
      </c>
      <c r="X64" s="7">
        <f t="shared" si="3"/>
        <v>-288648.78733951581</v>
      </c>
      <c r="Y64" t="s">
        <v>600</v>
      </c>
    </row>
    <row r="65" spans="1:25" x14ac:dyDescent="0.25">
      <c r="A65" s="1" t="s">
        <v>23</v>
      </c>
      <c r="B65" s="1" t="s">
        <v>70</v>
      </c>
      <c r="C65" s="1" t="s">
        <v>173</v>
      </c>
      <c r="D65" s="1"/>
      <c r="E65" s="1"/>
      <c r="F65" s="2">
        <v>0.36102573335562438</v>
      </c>
      <c r="G65" s="2">
        <v>0.66522750861362157</v>
      </c>
      <c r="H65" s="2">
        <v>1</v>
      </c>
      <c r="I65" s="2">
        <v>-1.2494256276646141</v>
      </c>
      <c r="J65" s="2">
        <v>3.8645308924485131</v>
      </c>
      <c r="K65" s="5">
        <v>-0.112398564796358</v>
      </c>
      <c r="L65" s="7">
        <v>-388795</v>
      </c>
      <c r="M65" s="2">
        <v>-8.8969107551487419</v>
      </c>
      <c r="N65" s="2">
        <v>-464.03997711670479</v>
      </c>
      <c r="O65" s="2">
        <v>-4.8284439359267726</v>
      </c>
      <c r="P65" s="2">
        <v>-0.89895836946091867</v>
      </c>
      <c r="Q65" s="2">
        <v>3.8645308924485131</v>
      </c>
      <c r="R65" s="5">
        <v>-672.94096998735131</v>
      </c>
      <c r="S65" s="9">
        <v>0.23</v>
      </c>
      <c r="T65" s="5">
        <f t="shared" si="0"/>
        <v>1.695336087961288</v>
      </c>
      <c r="U65" s="4">
        <f t="shared" si="1"/>
        <v>3.5201918691317988E-2</v>
      </c>
      <c r="V65" s="2">
        <f t="shared" si="2"/>
        <v>0.32582381466430638</v>
      </c>
      <c r="W65" s="7">
        <v>-388795</v>
      </c>
      <c r="X65" s="7">
        <f t="shared" si="3"/>
        <v>-126678.670022409</v>
      </c>
      <c r="Y65" t="s">
        <v>600</v>
      </c>
    </row>
    <row r="66" spans="1:25" x14ac:dyDescent="0.25">
      <c r="A66" s="1" t="s">
        <v>24</v>
      </c>
      <c r="B66" s="1" t="s">
        <v>78</v>
      </c>
      <c r="C66" s="1" t="s">
        <v>174</v>
      </c>
      <c r="D66" s="1">
        <v>1428389</v>
      </c>
      <c r="E66" s="1" t="s">
        <v>571</v>
      </c>
      <c r="F66" s="2">
        <v>-2.5812352714055571</v>
      </c>
      <c r="G66" s="2"/>
      <c r="H66" s="2"/>
      <c r="I66" s="2"/>
      <c r="J66" s="2"/>
      <c r="K66" s="5">
        <v>1.1953294545260891</v>
      </c>
      <c r="L66" s="7"/>
      <c r="M66" s="2"/>
      <c r="N66" s="2">
        <v>-1.2899086656270879</v>
      </c>
      <c r="O66" s="2"/>
      <c r="P66" s="2">
        <v>5.1195555858496364</v>
      </c>
      <c r="Q66" s="2"/>
      <c r="R66" s="5"/>
      <c r="S66" s="9">
        <v>1.68</v>
      </c>
      <c r="T66" s="5">
        <f t="shared" si="0"/>
        <v>1.4586233028765878</v>
      </c>
      <c r="U66" s="4">
        <f t="shared" si="1"/>
        <v>0.22481848555796449</v>
      </c>
      <c r="V66" s="2">
        <f t="shared" si="2"/>
        <v>-2.8060537569635216</v>
      </c>
      <c r="W66" s="7">
        <v>75109</v>
      </c>
      <c r="X66" s="7">
        <f t="shared" si="3"/>
        <v>-210759.89163177315</v>
      </c>
      <c r="Y66" t="s">
        <v>605</v>
      </c>
    </row>
    <row r="67" spans="1:25" x14ac:dyDescent="0.25">
      <c r="A67" s="1" t="s">
        <v>24</v>
      </c>
      <c r="B67" s="1" t="s">
        <v>79</v>
      </c>
      <c r="C67" s="1" t="s">
        <v>175</v>
      </c>
      <c r="D67" s="1">
        <v>1428389</v>
      </c>
      <c r="E67" s="1" t="s">
        <v>571</v>
      </c>
      <c r="F67" s="2">
        <v>1.813716834719576</v>
      </c>
      <c r="G67" s="2"/>
      <c r="H67" s="2"/>
      <c r="I67" s="2"/>
      <c r="J67" s="2"/>
      <c r="K67" s="5">
        <v>1.4474931462292639</v>
      </c>
      <c r="L67" s="7"/>
      <c r="M67" s="2"/>
      <c r="N67" s="2">
        <v>-3.1117923695488181</v>
      </c>
      <c r="O67" s="2"/>
      <c r="P67" s="2">
        <v>2.2346710970354602</v>
      </c>
      <c r="Q67" s="2"/>
      <c r="R67" s="5"/>
      <c r="S67" s="9">
        <v>1.68</v>
      </c>
      <c r="T67" s="5">
        <f t="shared" si="0"/>
        <v>1.2465662159174911</v>
      </c>
      <c r="U67" s="4">
        <f t="shared" si="1"/>
        <v>0.22481848555796449</v>
      </c>
      <c r="V67" s="2">
        <f t="shared" si="2"/>
        <v>1.5888983491616115</v>
      </c>
      <c r="W67" s="7">
        <v>43042</v>
      </c>
      <c r="X67" s="7">
        <f t="shared" si="3"/>
        <v>68389.362744614089</v>
      </c>
      <c r="Y67" t="s">
        <v>605</v>
      </c>
    </row>
    <row r="68" spans="1:25" x14ac:dyDescent="0.25">
      <c r="A68" s="1" t="s">
        <v>24</v>
      </c>
      <c r="B68" s="1" t="s">
        <v>80</v>
      </c>
      <c r="C68" s="1" t="s">
        <v>176</v>
      </c>
      <c r="D68" s="1">
        <v>1428389</v>
      </c>
      <c r="E68" s="1" t="s">
        <v>571</v>
      </c>
      <c r="F68" s="2">
        <v>11.48371798925071</v>
      </c>
      <c r="G68" s="2"/>
      <c r="H68" s="2"/>
      <c r="I68" s="2"/>
      <c r="J68" s="2"/>
      <c r="K68" s="5">
        <v>1.3516176625566449</v>
      </c>
      <c r="L68" s="7"/>
      <c r="M68" s="2"/>
      <c r="N68" s="2">
        <v>-8.4962769482671234</v>
      </c>
      <c r="O68" s="2"/>
      <c r="P68" s="2">
        <v>2.8439982017083771</v>
      </c>
      <c r="Q68" s="2"/>
      <c r="R68" s="5"/>
      <c r="S68" s="9">
        <v>1.68</v>
      </c>
      <c r="T68" s="5">
        <f t="shared" si="0"/>
        <v>1.3195027207182444</v>
      </c>
      <c r="U68" s="4">
        <f t="shared" si="1"/>
        <v>0.22481848555796449</v>
      </c>
      <c r="V68" s="2">
        <f t="shared" si="2"/>
        <v>11.258899503692746</v>
      </c>
      <c r="W68" s="7">
        <v>18978</v>
      </c>
      <c r="X68" s="7">
        <f t="shared" si="3"/>
        <v>213671.39478108092</v>
      </c>
      <c r="Y68" t="s">
        <v>605</v>
      </c>
    </row>
    <row r="69" spans="1:25" x14ac:dyDescent="0.25">
      <c r="A69" s="1" t="s">
        <v>24</v>
      </c>
      <c r="B69" s="1" t="s">
        <v>81</v>
      </c>
      <c r="C69" s="1" t="s">
        <v>177</v>
      </c>
      <c r="D69" s="1">
        <v>1428389</v>
      </c>
      <c r="E69" s="1" t="s">
        <v>571</v>
      </c>
      <c r="F69" s="2">
        <v>1.000710695918307</v>
      </c>
      <c r="G69" s="2">
        <v>1</v>
      </c>
      <c r="H69" s="2">
        <v>1</v>
      </c>
      <c r="I69" s="2">
        <v>-1.034865074003843</v>
      </c>
      <c r="J69" s="2">
        <v>0.74228454635465757</v>
      </c>
      <c r="K69" s="5">
        <v>-1.3027299344457619</v>
      </c>
      <c r="L69" s="7">
        <v>-437463</v>
      </c>
      <c r="M69" s="2">
        <v>-0.37115881765524872</v>
      </c>
      <c r="N69" s="2">
        <v>-1.187393786572841</v>
      </c>
      <c r="O69" s="2">
        <v>-0.76816435199522159</v>
      </c>
      <c r="P69" s="2">
        <v>-0.43426716482959488</v>
      </c>
      <c r="Q69" s="2">
        <v>0.74228454635465757</v>
      </c>
      <c r="R69" s="5">
        <v>-4.160959996515607</v>
      </c>
      <c r="S69" s="9">
        <v>1.68</v>
      </c>
      <c r="T69" s="5">
        <f t="shared" si="0"/>
        <v>-2.1286808909072894</v>
      </c>
      <c r="U69" s="4">
        <f t="shared" si="1"/>
        <v>0.22481848555796449</v>
      </c>
      <c r="V69" s="2">
        <f t="shared" si="2"/>
        <v>0.7758922103603425</v>
      </c>
      <c r="W69" s="7">
        <v>-904747</v>
      </c>
      <c r="X69" s="7">
        <f t="shared" si="3"/>
        <v>-701986.14964688884</v>
      </c>
      <c r="Y69" t="s">
        <v>605</v>
      </c>
    </row>
    <row r="70" spans="1:25" x14ac:dyDescent="0.25">
      <c r="A70" s="1" t="s">
        <v>24</v>
      </c>
      <c r="B70" s="1" t="s">
        <v>82</v>
      </c>
      <c r="C70" s="1" t="s">
        <v>178</v>
      </c>
      <c r="D70" s="1">
        <v>1428389</v>
      </c>
      <c r="E70" s="1" t="s">
        <v>571</v>
      </c>
      <c r="F70" s="2">
        <v>-5.0403088645486092</v>
      </c>
      <c r="G70" s="2"/>
      <c r="H70" s="2"/>
      <c r="I70" s="2"/>
      <c r="J70" s="2"/>
      <c r="K70" s="5">
        <v>-0.36038165861623239</v>
      </c>
      <c r="L70" s="7"/>
      <c r="M70" s="2"/>
      <c r="N70" s="2">
        <v>-13.986030487517111</v>
      </c>
      <c r="O70" s="2"/>
      <c r="P70" s="2">
        <v>-0.73508782896793146</v>
      </c>
      <c r="Q70" s="2"/>
      <c r="R70" s="5"/>
      <c r="S70" s="9">
        <v>1.68</v>
      </c>
      <c r="T70" s="5">
        <f t="shared" si="0"/>
        <v>-29.465129633137355</v>
      </c>
      <c r="U70" s="4">
        <f t="shared" si="1"/>
        <v>0.22481848555796449</v>
      </c>
      <c r="V70" s="2">
        <f t="shared" si="2"/>
        <v>-5.2651273501065736</v>
      </c>
      <c r="W70" s="7">
        <v>-58796</v>
      </c>
      <c r="X70" s="7">
        <f t="shared" si="3"/>
        <v>309568.42767686612</v>
      </c>
      <c r="Y70" t="s">
        <v>605</v>
      </c>
    </row>
    <row r="71" spans="1:25" x14ac:dyDescent="0.25">
      <c r="A71" s="1" t="s">
        <v>24</v>
      </c>
      <c r="B71" s="1" t="s">
        <v>74</v>
      </c>
      <c r="C71" s="1" t="s">
        <v>179</v>
      </c>
      <c r="D71" s="1">
        <v>1428389</v>
      </c>
      <c r="E71" s="1" t="s">
        <v>571</v>
      </c>
      <c r="F71" s="2">
        <v>-0.76281610243708353</v>
      </c>
      <c r="G71" s="2">
        <v>1</v>
      </c>
      <c r="H71" s="2">
        <v>1</v>
      </c>
      <c r="I71" s="2">
        <v>-1.8842834858952671</v>
      </c>
      <c r="J71" s="2">
        <v>0.35624437674505699</v>
      </c>
      <c r="K71" s="5">
        <v>1.136385261228857</v>
      </c>
      <c r="L71" s="7">
        <v>947463</v>
      </c>
      <c r="M71" s="2">
        <v>0.44468031282310982</v>
      </c>
      <c r="N71" s="2">
        <v>-2.7621357879080719</v>
      </c>
      <c r="O71" s="2">
        <v>-0.6712653960437629</v>
      </c>
      <c r="P71" s="2">
        <v>7.3321705805291044</v>
      </c>
      <c r="Q71" s="2">
        <v>0.35624437674505699</v>
      </c>
      <c r="R71" s="5">
        <v>-0.79300280956546632</v>
      </c>
      <c r="S71" s="9">
        <v>1.68</v>
      </c>
      <c r="T71" s="5">
        <f t="shared" si="0"/>
        <v>1.519026693662815</v>
      </c>
      <c r="U71" s="4">
        <f t="shared" si="1"/>
        <v>0.22481848555796449</v>
      </c>
      <c r="V71" s="2">
        <f t="shared" si="2"/>
        <v>-0.987634587995048</v>
      </c>
      <c r="W71" s="7">
        <v>1874946</v>
      </c>
      <c r="X71" s="7">
        <f t="shared" si="3"/>
        <v>-1851761.5202229633</v>
      </c>
      <c r="Y71" t="s">
        <v>605</v>
      </c>
    </row>
    <row r="72" spans="1:25" x14ac:dyDescent="0.25">
      <c r="A72" s="1" t="s">
        <v>24</v>
      </c>
      <c r="B72" s="1" t="s">
        <v>83</v>
      </c>
      <c r="C72" s="1" t="s">
        <v>180</v>
      </c>
      <c r="D72" s="1">
        <v>1428389</v>
      </c>
      <c r="E72" s="1" t="s">
        <v>571</v>
      </c>
      <c r="F72" s="2"/>
      <c r="G72" s="2"/>
      <c r="H72" s="2"/>
      <c r="I72" s="2"/>
      <c r="J72" s="2"/>
      <c r="K72" s="5"/>
      <c r="L72" s="7"/>
      <c r="M72" s="2"/>
      <c r="N72" s="2"/>
      <c r="O72" s="2"/>
      <c r="P72" s="2"/>
      <c r="Q72" s="2"/>
      <c r="R72" s="5"/>
      <c r="S72" s="9">
        <v>1.68</v>
      </c>
      <c r="T72" s="5" t="e">
        <f t="shared" ref="T72:T135" si="4">+S72/(1+((1-$B$4)*(1/P72)))</f>
        <v>#DIV/0!</v>
      </c>
      <c r="U72" s="4">
        <f t="shared" ref="U72:U135" si="5">+$B$3+S72*($B$2-$B$3)</f>
        <v>0.22481848555796449</v>
      </c>
      <c r="V72" s="2">
        <f t="shared" ref="V72:V135" si="6">+F72-U72</f>
        <v>-0.22481848555796449</v>
      </c>
      <c r="W72" s="7">
        <v>0</v>
      </c>
      <c r="X72" s="7">
        <f t="shared" ref="X72:X135" si="7">+V72*W72</f>
        <v>0</v>
      </c>
      <c r="Y72" t="s">
        <v>605</v>
      </c>
    </row>
    <row r="73" spans="1:25" x14ac:dyDescent="0.25">
      <c r="A73" s="1" t="s">
        <v>24</v>
      </c>
      <c r="B73" s="1" t="s">
        <v>75</v>
      </c>
      <c r="C73" s="1" t="s">
        <v>181</v>
      </c>
      <c r="D73" s="1">
        <v>1428389</v>
      </c>
      <c r="E73" s="1" t="s">
        <v>571</v>
      </c>
      <c r="F73" s="2">
        <v>-2.178145773993637</v>
      </c>
      <c r="G73" s="2">
        <v>0.82208193585941181</v>
      </c>
      <c r="H73" s="2">
        <v>1</v>
      </c>
      <c r="I73" s="2"/>
      <c r="J73" s="2"/>
      <c r="K73" s="5">
        <v>1.3130614448142359</v>
      </c>
      <c r="L73" s="7">
        <v>-191553</v>
      </c>
      <c r="M73" s="2">
        <v>-0.17856407091739759</v>
      </c>
      <c r="N73" s="2">
        <v>-7.503950161315732</v>
      </c>
      <c r="O73" s="2">
        <v>-2.017840280179465</v>
      </c>
      <c r="P73" s="2">
        <v>3.194261115716051</v>
      </c>
      <c r="Q73" s="2"/>
      <c r="R73" s="5"/>
      <c r="S73" s="9">
        <v>1.68</v>
      </c>
      <c r="T73" s="5">
        <f t="shared" si="4"/>
        <v>1.3512983704762931</v>
      </c>
      <c r="U73" s="4">
        <f t="shared" si="5"/>
        <v>0.22481848555796449</v>
      </c>
      <c r="V73" s="2">
        <f t="shared" si="6"/>
        <v>-2.4029642595516014</v>
      </c>
      <c r="W73" s="7">
        <v>816977</v>
      </c>
      <c r="X73" s="7">
        <f t="shared" si="7"/>
        <v>-1963166.5318756886</v>
      </c>
      <c r="Y73" t="s">
        <v>605</v>
      </c>
    </row>
    <row r="74" spans="1:25" x14ac:dyDescent="0.25">
      <c r="A74" s="1" t="s">
        <v>24</v>
      </c>
      <c r="B74" s="1" t="s">
        <v>84</v>
      </c>
      <c r="C74" s="1" t="s">
        <v>182</v>
      </c>
      <c r="D74" s="1">
        <v>1428389</v>
      </c>
      <c r="E74" s="1" t="s">
        <v>571</v>
      </c>
      <c r="F74" s="2">
        <v>-1.59336726520745</v>
      </c>
      <c r="G74" s="2"/>
      <c r="H74" s="2"/>
      <c r="I74" s="2"/>
      <c r="J74" s="2"/>
      <c r="K74" s="5">
        <v>1.8663277120013979</v>
      </c>
      <c r="L74" s="7">
        <v>-457620</v>
      </c>
      <c r="M74" s="2">
        <v>-0.44635358905857259</v>
      </c>
      <c r="N74" s="2">
        <v>-8.7053570818958672</v>
      </c>
      <c r="O74" s="2"/>
      <c r="P74" s="2">
        <v>1.154297601412047</v>
      </c>
      <c r="Q74" s="2"/>
      <c r="R74" s="5"/>
      <c r="S74" s="9">
        <v>1.68</v>
      </c>
      <c r="T74" s="5">
        <f t="shared" si="4"/>
        <v>1.0041020964114487</v>
      </c>
      <c r="U74" s="4">
        <f t="shared" si="5"/>
        <v>0.22481848555796449</v>
      </c>
      <c r="V74" s="2">
        <f t="shared" si="6"/>
        <v>-1.8181857507654144</v>
      </c>
      <c r="W74" s="7">
        <v>549336</v>
      </c>
      <c r="X74" s="7">
        <f t="shared" si="7"/>
        <v>-998794.88758246973</v>
      </c>
      <c r="Y74" t="s">
        <v>605</v>
      </c>
    </row>
    <row r="75" spans="1:25" x14ac:dyDescent="0.25">
      <c r="A75" s="1" t="s">
        <v>24</v>
      </c>
      <c r="B75" s="1" t="s">
        <v>85</v>
      </c>
      <c r="C75" s="1" t="s">
        <v>183</v>
      </c>
      <c r="D75" s="1">
        <v>1428389</v>
      </c>
      <c r="E75" s="1" t="s">
        <v>571</v>
      </c>
      <c r="F75" s="2">
        <v>-4.0042906725697573</v>
      </c>
      <c r="G75" s="2"/>
      <c r="H75" s="2"/>
      <c r="I75" s="2"/>
      <c r="J75" s="2"/>
      <c r="K75" s="5">
        <v>9.3418964590564162</v>
      </c>
      <c r="L75" s="7">
        <v>-70961</v>
      </c>
      <c r="M75" s="2">
        <v>-6.9197299237046164E-2</v>
      </c>
      <c r="N75" s="2">
        <v>-9.1318981792083385</v>
      </c>
      <c r="O75" s="2"/>
      <c r="P75" s="2">
        <v>0.119876817568785</v>
      </c>
      <c r="Q75" s="2"/>
      <c r="R75" s="5"/>
      <c r="S75" s="9">
        <v>1.68</v>
      </c>
      <c r="T75" s="5">
        <f t="shared" si="4"/>
        <v>0.22454929101800888</v>
      </c>
      <c r="U75" s="4">
        <f t="shared" si="5"/>
        <v>0.22481848555796449</v>
      </c>
      <c r="V75" s="2">
        <f t="shared" si="6"/>
        <v>-4.2291091581277218</v>
      </c>
      <c r="W75" s="7">
        <v>109773</v>
      </c>
      <c r="X75" s="7">
        <f t="shared" si="7"/>
        <v>-464241.9996151544</v>
      </c>
      <c r="Y75" t="s">
        <v>605</v>
      </c>
    </row>
    <row r="76" spans="1:25" x14ac:dyDescent="0.25">
      <c r="A76" s="1" t="s">
        <v>24</v>
      </c>
      <c r="B76" s="1" t="s">
        <v>86</v>
      </c>
      <c r="C76" s="1" t="s">
        <v>184</v>
      </c>
      <c r="D76" s="1">
        <v>1428389</v>
      </c>
      <c r="E76" s="1" t="s">
        <v>571</v>
      </c>
      <c r="F76" s="2">
        <v>-1.506708901342185</v>
      </c>
      <c r="G76" s="2"/>
      <c r="H76" s="2"/>
      <c r="I76" s="2"/>
      <c r="J76" s="2"/>
      <c r="K76" s="5">
        <v>1.161997692061074</v>
      </c>
      <c r="L76" s="7">
        <v>-127529</v>
      </c>
      <c r="M76" s="2">
        <v>-0.1109972861895072</v>
      </c>
      <c r="N76" s="2">
        <v>-9.4473566023580045</v>
      </c>
      <c r="O76" s="2"/>
      <c r="P76" s="2">
        <v>6.1729274490095332</v>
      </c>
      <c r="Q76" s="2"/>
      <c r="R76" s="5"/>
      <c r="S76" s="9">
        <v>1.68</v>
      </c>
      <c r="T76" s="5">
        <f t="shared" si="4"/>
        <v>1.4921764565778262</v>
      </c>
      <c r="U76" s="4">
        <f t="shared" si="5"/>
        <v>0.22481848555796449</v>
      </c>
      <c r="V76" s="2">
        <f t="shared" si="6"/>
        <v>-1.7315273869001495</v>
      </c>
      <c r="W76" s="7">
        <v>988761</v>
      </c>
      <c r="X76" s="7">
        <f t="shared" si="7"/>
        <v>-1712066.7505987787</v>
      </c>
      <c r="Y76" t="s">
        <v>605</v>
      </c>
    </row>
    <row r="77" spans="1:25" x14ac:dyDescent="0.25">
      <c r="A77" s="1" t="s">
        <v>24</v>
      </c>
      <c r="B77" s="1" t="s">
        <v>87</v>
      </c>
      <c r="C77" s="1" t="s">
        <v>185</v>
      </c>
      <c r="D77" s="1">
        <v>1428389</v>
      </c>
      <c r="E77" s="1" t="s">
        <v>571</v>
      </c>
      <c r="F77" s="2">
        <v>-19.950979247039591</v>
      </c>
      <c r="G77" s="2"/>
      <c r="H77" s="2"/>
      <c r="I77" s="2"/>
      <c r="J77" s="2"/>
      <c r="K77" s="5">
        <v>1.9590712182788199</v>
      </c>
      <c r="L77" s="7">
        <v>-543395</v>
      </c>
      <c r="M77" s="2">
        <v>-0.47643827112866233</v>
      </c>
      <c r="N77" s="2">
        <v>-19.70084942518255</v>
      </c>
      <c r="O77" s="2"/>
      <c r="P77" s="2">
        <v>1.04267543529732</v>
      </c>
      <c r="Q77" s="2"/>
      <c r="R77" s="5"/>
      <c r="S77" s="9">
        <v>1.68</v>
      </c>
      <c r="T77" s="5">
        <f t="shared" si="4"/>
        <v>0.96264130257563496</v>
      </c>
      <c r="U77" s="4">
        <f t="shared" si="5"/>
        <v>0.22481848555796449</v>
      </c>
      <c r="V77" s="2">
        <f t="shared" si="6"/>
        <v>-20.175797732597555</v>
      </c>
      <c r="W77" s="7">
        <v>582182</v>
      </c>
      <c r="X77" s="7">
        <f t="shared" si="7"/>
        <v>-11745986.275559111</v>
      </c>
      <c r="Y77" t="s">
        <v>605</v>
      </c>
    </row>
    <row r="78" spans="1:25" x14ac:dyDescent="0.25">
      <c r="A78" s="1" t="s">
        <v>25</v>
      </c>
      <c r="B78" s="1" t="s">
        <v>57</v>
      </c>
      <c r="C78" s="1" t="s">
        <v>186</v>
      </c>
      <c r="D78" s="1">
        <v>1130310</v>
      </c>
      <c r="E78" s="1" t="s">
        <v>572</v>
      </c>
      <c r="F78" s="2">
        <v>0.22057368941641939</v>
      </c>
      <c r="G78" s="2">
        <v>0.35035349567949731</v>
      </c>
      <c r="H78" s="2">
        <v>0.13275726630007861</v>
      </c>
      <c r="I78" s="2">
        <v>0.1124359653771418</v>
      </c>
      <c r="J78" s="2">
        <v>0.57542183370603783</v>
      </c>
      <c r="K78" s="5">
        <v>9.730959446092978</v>
      </c>
      <c r="L78" s="7">
        <v>187000000</v>
      </c>
      <c r="M78" s="2">
        <v>9.5039642203699932E-3</v>
      </c>
      <c r="N78" s="2"/>
      <c r="O78" s="2">
        <v>6.4698109371823548E-2</v>
      </c>
      <c r="P78" s="2">
        <v>0.27057406663990358</v>
      </c>
      <c r="Q78" s="2">
        <v>0.57542183370603783</v>
      </c>
      <c r="R78" s="5"/>
      <c r="S78" s="10">
        <v>0.88109999999999999</v>
      </c>
      <c r="T78" s="5">
        <f t="shared" si="4"/>
        <v>0.2275760900430617</v>
      </c>
      <c r="U78" s="4">
        <f t="shared" si="5"/>
        <v>0.12034629571674801</v>
      </c>
      <c r="V78" s="2">
        <f t="shared" si="6"/>
        <v>0.10022739369967137</v>
      </c>
      <c r="W78" s="7">
        <v>2022000000</v>
      </c>
      <c r="X78" s="7">
        <f t="shared" si="7"/>
        <v>202659790.06073552</v>
      </c>
    </row>
    <row r="79" spans="1:25" x14ac:dyDescent="0.25">
      <c r="A79" s="1" t="s">
        <v>25</v>
      </c>
      <c r="B79" s="1" t="s">
        <v>58</v>
      </c>
      <c r="C79" s="1" t="s">
        <v>187</v>
      </c>
      <c r="D79" s="1">
        <v>1130310</v>
      </c>
      <c r="E79" s="1" t="s">
        <v>572</v>
      </c>
      <c r="F79" s="2">
        <v>0.14096248579007201</v>
      </c>
      <c r="G79" s="2">
        <v>0.33096085409252668</v>
      </c>
      <c r="H79" s="2">
        <v>0.48754448398576511</v>
      </c>
      <c r="I79" s="2">
        <v>0.1357323994686632</v>
      </c>
      <c r="J79" s="2">
        <v>0.41880341880341881</v>
      </c>
      <c r="K79" s="5">
        <v>7.4926108374384226</v>
      </c>
      <c r="L79" s="7">
        <v>-134000000</v>
      </c>
      <c r="M79" s="2">
        <v>-6.77691801952157E-3</v>
      </c>
      <c r="N79" s="2"/>
      <c r="O79" s="2">
        <v>5.6845192939867499E-2</v>
      </c>
      <c r="P79" s="2">
        <v>0.32925764192139739</v>
      </c>
      <c r="Q79" s="2">
        <v>0.41880341880341881</v>
      </c>
      <c r="R79" s="5"/>
      <c r="S79" s="10">
        <v>0.88109999999999999</v>
      </c>
      <c r="T79" s="5">
        <f t="shared" si="4"/>
        <v>0.26224352926780164</v>
      </c>
      <c r="U79" s="4">
        <f t="shared" si="5"/>
        <v>0.12034629571674801</v>
      </c>
      <c r="V79" s="2">
        <f t="shared" si="6"/>
        <v>2.0616190073323992E-2</v>
      </c>
      <c r="W79" s="7">
        <v>2639000000</v>
      </c>
      <c r="X79" s="7">
        <f t="shared" si="7"/>
        <v>54406125.603502013</v>
      </c>
    </row>
    <row r="80" spans="1:25" x14ac:dyDescent="0.25">
      <c r="A80" s="1" t="s">
        <v>25</v>
      </c>
      <c r="B80" s="1" t="s">
        <v>59</v>
      </c>
      <c r="C80" s="1" t="s">
        <v>188</v>
      </c>
      <c r="D80" s="1">
        <v>1130310</v>
      </c>
      <c r="E80" s="1" t="s">
        <v>572</v>
      </c>
      <c r="F80" s="2">
        <v>0.13821138211382111</v>
      </c>
      <c r="G80" s="2">
        <v>0.35388310648518823</v>
      </c>
      <c r="H80" s="2">
        <v>0.5644515612489992</v>
      </c>
      <c r="I80" s="2">
        <v>0.14217416050085371</v>
      </c>
      <c r="J80" s="2">
        <v>0.43682561782109292</v>
      </c>
      <c r="K80" s="5">
        <v>6.2886178861788622</v>
      </c>
      <c r="L80" s="7">
        <v>-38000000</v>
      </c>
      <c r="M80" s="2">
        <v>-1.8895132017303961E-3</v>
      </c>
      <c r="N80" s="2"/>
      <c r="O80" s="2">
        <v>6.2105315498980657E-2</v>
      </c>
      <c r="P80" s="2">
        <v>0.40419615773508588</v>
      </c>
      <c r="Q80" s="2">
        <v>0.43682561782109292</v>
      </c>
      <c r="R80" s="5"/>
      <c r="S80" s="10">
        <v>0.88109999999999999</v>
      </c>
      <c r="T80" s="5">
        <f t="shared" si="4"/>
        <v>0.3015055816497646</v>
      </c>
      <c r="U80" s="4">
        <f t="shared" si="5"/>
        <v>0.12034629571674801</v>
      </c>
      <c r="V80" s="2">
        <f t="shared" si="6"/>
        <v>1.7865086397073099E-2</v>
      </c>
      <c r="W80" s="7">
        <v>3198000000</v>
      </c>
      <c r="X80" s="7">
        <f t="shared" si="7"/>
        <v>57132546.297839768</v>
      </c>
    </row>
    <row r="81" spans="1:24" x14ac:dyDescent="0.25">
      <c r="A81" s="1" t="s">
        <v>25</v>
      </c>
      <c r="B81" s="1" t="s">
        <v>60</v>
      </c>
      <c r="C81" s="1" t="s">
        <v>189</v>
      </c>
      <c r="D81" s="1">
        <v>1130310</v>
      </c>
      <c r="E81" s="1" t="s">
        <v>572</v>
      </c>
      <c r="F81" s="2">
        <v>0.32141165324490761</v>
      </c>
      <c r="G81" s="2">
        <v>1.045454545454545</v>
      </c>
      <c r="H81" s="2">
        <v>0.90446841294298919</v>
      </c>
      <c r="I81" s="2">
        <v>0.15360946745562129</v>
      </c>
      <c r="J81" s="2">
        <v>0.38934709487167668</v>
      </c>
      <c r="K81" s="5">
        <v>5.1404547607768833</v>
      </c>
      <c r="L81" s="7">
        <v>-256000000</v>
      </c>
      <c r="M81" s="2">
        <v>-1.179560429433719E-2</v>
      </c>
      <c r="N81" s="2"/>
      <c r="O81" s="2">
        <v>5.9807399898631528E-2</v>
      </c>
      <c r="P81" s="2">
        <v>0.47760180995475121</v>
      </c>
      <c r="Q81" s="2">
        <v>0.38934709487167668</v>
      </c>
      <c r="R81" s="5"/>
      <c r="S81" s="10">
        <v>0.88109999999999999</v>
      </c>
      <c r="T81" s="5">
        <f t="shared" si="4"/>
        <v>0.33541714304262682</v>
      </c>
      <c r="U81" s="4">
        <f t="shared" si="5"/>
        <v>0.12034629571674801</v>
      </c>
      <c r="V81" s="2">
        <f t="shared" si="6"/>
        <v>0.2010653575281596</v>
      </c>
      <c r="W81" s="7">
        <v>4222000000</v>
      </c>
      <c r="X81" s="7">
        <f t="shared" si="7"/>
        <v>848897939.48388982</v>
      </c>
    </row>
    <row r="82" spans="1:24" x14ac:dyDescent="0.25">
      <c r="A82" s="1" t="s">
        <v>25</v>
      </c>
      <c r="B82" s="1" t="s">
        <v>61</v>
      </c>
      <c r="C82" s="1" t="s">
        <v>190</v>
      </c>
      <c r="D82" s="1">
        <v>1130310</v>
      </c>
      <c r="E82" s="1" t="s">
        <v>572</v>
      </c>
      <c r="F82" s="2">
        <v>9.6954196698442227E-2</v>
      </c>
      <c r="G82" s="2">
        <v>0.40173410404624282</v>
      </c>
      <c r="H82" s="2">
        <v>0.72928709055876684</v>
      </c>
      <c r="I82" s="2">
        <v>0.13929146537842191</v>
      </c>
      <c r="J82" s="2">
        <v>0.32582746709807181</v>
      </c>
      <c r="K82" s="5">
        <v>5.3176005580097652</v>
      </c>
      <c r="L82" s="7">
        <v>-701000000</v>
      </c>
      <c r="M82" s="2">
        <v>-3.0650168335446631E-2</v>
      </c>
      <c r="N82" s="2"/>
      <c r="O82" s="2">
        <v>4.538498535262997E-2</v>
      </c>
      <c r="P82" s="2">
        <v>0.42112993243904828</v>
      </c>
      <c r="Q82" s="2">
        <v>0.32582746709807181</v>
      </c>
      <c r="R82" s="5"/>
      <c r="S82" s="10">
        <v>0.88109999999999999</v>
      </c>
      <c r="T82" s="5">
        <f t="shared" si="4"/>
        <v>0.30969728192724372</v>
      </c>
      <c r="U82" s="4">
        <f t="shared" si="5"/>
        <v>0.12034629571674801</v>
      </c>
      <c r="V82" s="2">
        <f t="shared" si="6"/>
        <v>-2.3392099018305787E-2</v>
      </c>
      <c r="W82" s="7">
        <v>4301000000</v>
      </c>
      <c r="X82" s="7">
        <f t="shared" si="7"/>
        <v>-100609417.87773319</v>
      </c>
    </row>
    <row r="83" spans="1:24" x14ac:dyDescent="0.25">
      <c r="A83" s="1" t="s">
        <v>25</v>
      </c>
      <c r="B83" s="1" t="s">
        <v>62</v>
      </c>
      <c r="C83" s="1" t="s">
        <v>191</v>
      </c>
      <c r="D83" s="1">
        <v>1130310</v>
      </c>
      <c r="E83" s="1" t="s">
        <v>572</v>
      </c>
      <c r="F83" s="2">
        <v>7.1841071841071844E-2</v>
      </c>
      <c r="G83" s="2">
        <v>0.30792079207920792</v>
      </c>
      <c r="H83" s="2">
        <v>0.77326732673267329</v>
      </c>
      <c r="I83" s="2">
        <v>0.1245990624228966</v>
      </c>
      <c r="J83" s="2">
        <v>0.37064471879286692</v>
      </c>
      <c r="K83" s="5">
        <v>5.0519750519750524</v>
      </c>
      <c r="L83" s="7">
        <v>-361000000</v>
      </c>
      <c r="M83" s="2">
        <v>-1.6506630086877E-2</v>
      </c>
      <c r="N83" s="2"/>
      <c r="O83" s="2">
        <v>4.6181984453589391E-2</v>
      </c>
      <c r="P83" s="2">
        <v>0.44518716577540107</v>
      </c>
      <c r="Q83" s="2">
        <v>0.37064471879286692</v>
      </c>
      <c r="R83" s="5"/>
      <c r="S83" s="10">
        <v>0.88109999999999999</v>
      </c>
      <c r="T83" s="5">
        <f t="shared" si="4"/>
        <v>0.32094463331714423</v>
      </c>
      <c r="U83" s="4">
        <f t="shared" si="5"/>
        <v>0.12034629571674801</v>
      </c>
      <c r="V83" s="2">
        <f t="shared" si="6"/>
        <v>-4.8505223875676171E-2</v>
      </c>
      <c r="W83" s="7">
        <v>4329000000</v>
      </c>
      <c r="X83" s="7">
        <f t="shared" si="7"/>
        <v>-209979114.15780213</v>
      </c>
    </row>
    <row r="84" spans="1:24" x14ac:dyDescent="0.25">
      <c r="A84" s="1" t="s">
        <v>25</v>
      </c>
      <c r="B84" s="1" t="s">
        <v>63</v>
      </c>
      <c r="C84" s="1" t="s">
        <v>192</v>
      </c>
      <c r="D84" s="1">
        <v>1130310</v>
      </c>
      <c r="E84" s="1" t="s">
        <v>572</v>
      </c>
      <c r="F84" s="2">
        <v>0.13434476693051889</v>
      </c>
      <c r="G84" s="2">
        <v>0.65347593582887697</v>
      </c>
      <c r="H84" s="2">
        <v>0.946524064171123</v>
      </c>
      <c r="I84" s="2">
        <v>0.1013440277476696</v>
      </c>
      <c r="J84" s="2">
        <v>0.39767241379310347</v>
      </c>
      <c r="K84" s="5">
        <v>5.1011433597185576</v>
      </c>
      <c r="L84" s="7">
        <v>-207000000</v>
      </c>
      <c r="M84" s="2">
        <v>-8.9224137931034481E-3</v>
      </c>
      <c r="N84" s="2"/>
      <c r="O84" s="2">
        <v>4.0301724137931032E-2</v>
      </c>
      <c r="P84" s="2">
        <v>0.24383444134677251</v>
      </c>
      <c r="Q84" s="2">
        <v>0.39767241379310347</v>
      </c>
      <c r="R84" s="5"/>
      <c r="S84" s="10">
        <v>0.88109999999999999</v>
      </c>
      <c r="T84" s="5">
        <f t="shared" si="4"/>
        <v>0.21045775648713666</v>
      </c>
      <c r="U84" s="4">
        <f t="shared" si="5"/>
        <v>0.12034629571674801</v>
      </c>
      <c r="V84" s="2">
        <f t="shared" si="6"/>
        <v>1.3998471213770874E-2</v>
      </c>
      <c r="W84" s="7">
        <v>4548000000</v>
      </c>
      <c r="X84" s="7">
        <f t="shared" si="7"/>
        <v>63665047.080229938</v>
      </c>
    </row>
    <row r="85" spans="1:24" x14ac:dyDescent="0.25">
      <c r="A85" s="1" t="s">
        <v>25</v>
      </c>
      <c r="B85" s="1" t="s">
        <v>64</v>
      </c>
      <c r="C85" s="1" t="s">
        <v>193</v>
      </c>
      <c r="D85" s="1">
        <v>1130310</v>
      </c>
      <c r="E85" s="1" t="s">
        <v>572</v>
      </c>
      <c r="F85" s="2">
        <v>-0.1999422132331696</v>
      </c>
      <c r="G85" s="2">
        <v>-0.74169346195069663</v>
      </c>
      <c r="H85" s="2">
        <v>-1.2111468381564841</v>
      </c>
      <c r="I85" s="2">
        <v>0.12632006498781481</v>
      </c>
      <c r="J85" s="2">
        <v>0.34620793100215619</v>
      </c>
      <c r="K85" s="5">
        <v>6.1641144177983236</v>
      </c>
      <c r="L85" s="7">
        <v>222000000</v>
      </c>
      <c r="M85" s="2">
        <v>1.0405924814849541E-2</v>
      </c>
      <c r="N85" s="2">
        <v>-3.079591262773038E-2</v>
      </c>
      <c r="O85" s="2">
        <v>4.3733008343489269E-2</v>
      </c>
      <c r="P85" s="2">
        <v>0.19364404408884911</v>
      </c>
      <c r="Q85" s="2">
        <v>0.34620793100215619</v>
      </c>
      <c r="R85" s="5">
        <v>0.57608611708797719</v>
      </c>
      <c r="S85" s="10">
        <v>0.88109999999999999</v>
      </c>
      <c r="T85" s="5">
        <f t="shared" si="4"/>
        <v>0.17577995588160955</v>
      </c>
      <c r="U85" s="4">
        <f t="shared" si="5"/>
        <v>0.12034629571674801</v>
      </c>
      <c r="V85" s="2">
        <f t="shared" si="6"/>
        <v>-0.32028850894991762</v>
      </c>
      <c r="W85" s="7">
        <v>3461000000</v>
      </c>
      <c r="X85" s="7">
        <f t="shared" si="7"/>
        <v>-1108518529.4756649</v>
      </c>
    </row>
    <row r="86" spans="1:24" x14ac:dyDescent="0.25">
      <c r="A86" s="1" t="s">
        <v>25</v>
      </c>
      <c r="B86" s="1" t="s">
        <v>65</v>
      </c>
      <c r="C86" s="1" t="s">
        <v>194</v>
      </c>
      <c r="D86" s="1">
        <v>1130310</v>
      </c>
      <c r="E86" s="1" t="s">
        <v>572</v>
      </c>
      <c r="F86" s="2">
        <v>0.1248554913294798</v>
      </c>
      <c r="G86" s="2">
        <v>0.45046923879040668</v>
      </c>
      <c r="H86" s="2">
        <v>0.71532846715328469</v>
      </c>
      <c r="I86" s="2">
        <v>0.12739107332624869</v>
      </c>
      <c r="J86" s="2">
        <v>0.34486233909020109</v>
      </c>
      <c r="K86" s="5">
        <v>6.308959537572254</v>
      </c>
      <c r="L86" s="7">
        <v>-157000000</v>
      </c>
      <c r="M86" s="2">
        <v>-7.1922671675294326E-3</v>
      </c>
      <c r="N86" s="2">
        <v>-3.0601493426176189E-2</v>
      </c>
      <c r="O86" s="2">
        <v>4.3932383526501452E-2</v>
      </c>
      <c r="P86" s="2">
        <v>0.18836082530350051</v>
      </c>
      <c r="Q86" s="2">
        <v>0.34486233909020109</v>
      </c>
      <c r="R86" s="5">
        <v>0.55138288851207418</v>
      </c>
      <c r="S86" s="10">
        <v>0.88109999999999999</v>
      </c>
      <c r="T86" s="5">
        <f t="shared" si="4"/>
        <v>0.17191988614488943</v>
      </c>
      <c r="U86" s="4">
        <f t="shared" si="5"/>
        <v>0.12034629571674801</v>
      </c>
      <c r="V86" s="2">
        <f t="shared" si="6"/>
        <v>4.5091956127317895E-3</v>
      </c>
      <c r="W86" s="7">
        <v>3460000000</v>
      </c>
      <c r="X86" s="7">
        <f t="shared" si="7"/>
        <v>15601816.820051992</v>
      </c>
    </row>
    <row r="87" spans="1:24" x14ac:dyDescent="0.25">
      <c r="A87" s="1" t="s">
        <v>25</v>
      </c>
      <c r="B87" s="1" t="s">
        <v>66</v>
      </c>
      <c r="C87" s="1" t="s">
        <v>195</v>
      </c>
      <c r="D87" s="1">
        <v>1130310</v>
      </c>
      <c r="E87" s="1" t="s">
        <v>572</v>
      </c>
      <c r="F87" s="2">
        <v>0.38225255972696248</v>
      </c>
      <c r="G87" s="2">
        <v>1.6716417910447761</v>
      </c>
      <c r="H87" s="2">
        <v>0.99160447761194026</v>
      </c>
      <c r="I87" s="2">
        <v>0.1115040565841481</v>
      </c>
      <c r="J87" s="2">
        <v>0.42285362420830402</v>
      </c>
      <c r="K87" s="5">
        <v>4.8498293515358366</v>
      </c>
      <c r="L87" s="7">
        <v>326000000</v>
      </c>
      <c r="M87" s="2">
        <v>1.433849401829697E-2</v>
      </c>
      <c r="N87" s="2">
        <v>2.3882828993666429E-2</v>
      </c>
      <c r="O87" s="2">
        <v>4.7149894440534842E-2</v>
      </c>
      <c r="P87" s="2">
        <v>0.25975177304964542</v>
      </c>
      <c r="Q87" s="2">
        <v>0.42285362420830402</v>
      </c>
      <c r="R87" s="5">
        <v>0.78494149310494565</v>
      </c>
      <c r="S87" s="10">
        <v>0.88109999999999999</v>
      </c>
      <c r="T87" s="5">
        <f t="shared" si="4"/>
        <v>0.22075417972116954</v>
      </c>
      <c r="U87" s="4">
        <f t="shared" si="5"/>
        <v>0.12034629571674801</v>
      </c>
      <c r="V87" s="2">
        <f t="shared" si="6"/>
        <v>0.26190626401021444</v>
      </c>
      <c r="W87" s="7">
        <v>4688000000</v>
      </c>
      <c r="X87" s="7">
        <f t="shared" si="7"/>
        <v>1227816565.6798854</v>
      </c>
    </row>
    <row r="88" spans="1:24" x14ac:dyDescent="0.25">
      <c r="A88" s="1" t="s">
        <v>25</v>
      </c>
      <c r="B88" s="1" t="s">
        <v>67</v>
      </c>
      <c r="C88" s="1" t="s">
        <v>196</v>
      </c>
      <c r="D88" s="1">
        <v>1130310</v>
      </c>
      <c r="E88" s="1" t="s">
        <v>572</v>
      </c>
      <c r="F88" s="2">
        <v>4.5668900471581043E-2</v>
      </c>
      <c r="G88" s="2">
        <v>0.44283995186522263</v>
      </c>
      <c r="H88" s="2">
        <v>0.61853188929001202</v>
      </c>
      <c r="I88" s="2">
        <v>7.8477665501935967E-2</v>
      </c>
      <c r="J88" s="2">
        <v>0.39205450035173461</v>
      </c>
      <c r="K88" s="5">
        <v>3.3518242740134032</v>
      </c>
      <c r="L88" s="7">
        <v>3723000000</v>
      </c>
      <c r="M88" s="2">
        <v>0.13784294124180829</v>
      </c>
      <c r="N88" s="2">
        <v>1.2921618719686031E-2</v>
      </c>
      <c r="O88" s="2">
        <v>3.0767521937132069E-2</v>
      </c>
      <c r="P88" s="2">
        <v>0.42520183631470643</v>
      </c>
      <c r="Q88" s="2">
        <v>0.39205450035173461</v>
      </c>
      <c r="R88" s="5">
        <v>0.93221022023082467</v>
      </c>
      <c r="S88" s="10">
        <v>0.88109999999999999</v>
      </c>
      <c r="T88" s="5">
        <f t="shared" si="4"/>
        <v>0.31163264491871484</v>
      </c>
      <c r="U88" s="4">
        <f t="shared" si="5"/>
        <v>0.12034629571674801</v>
      </c>
      <c r="V88" s="2">
        <f t="shared" si="6"/>
        <v>-7.4677395245166978E-2</v>
      </c>
      <c r="W88" s="7">
        <v>8058000000</v>
      </c>
      <c r="X88" s="7">
        <f t="shared" si="7"/>
        <v>-601750450.88555551</v>
      </c>
    </row>
    <row r="89" spans="1:24" x14ac:dyDescent="0.25">
      <c r="A89" s="1" t="s">
        <v>25</v>
      </c>
      <c r="B89" s="1" t="s">
        <v>68</v>
      </c>
      <c r="C89" s="1" t="s">
        <v>197</v>
      </c>
      <c r="D89" s="1">
        <v>1130310</v>
      </c>
      <c r="E89" s="1" t="s">
        <v>572</v>
      </c>
      <c r="F89" s="2">
        <v>9.4628544084220598E-2</v>
      </c>
      <c r="G89" s="2">
        <v>0.64518760195758562</v>
      </c>
      <c r="H89" s="2">
        <v>0.75774877650897232</v>
      </c>
      <c r="I89" s="2">
        <v>9.9666693764734568E-2</v>
      </c>
      <c r="J89" s="2">
        <v>0.34710347357431082</v>
      </c>
      <c r="K89" s="5">
        <v>4.2396219643498023</v>
      </c>
      <c r="L89" s="7">
        <v>-41000000</v>
      </c>
      <c r="M89" s="2">
        <v>-1.1569175202460571E-3</v>
      </c>
      <c r="N89" s="2">
        <v>1.7833460312085551E-2</v>
      </c>
      <c r="O89" s="2">
        <v>3.459465560540647E-2</v>
      </c>
      <c r="P89" s="2">
        <v>0.30867799113737082</v>
      </c>
      <c r="Q89" s="2">
        <v>0.34710347357431082</v>
      </c>
      <c r="R89" s="5">
        <v>0.67005117516719914</v>
      </c>
      <c r="S89" s="10">
        <v>0.88109999999999999</v>
      </c>
      <c r="T89" s="5">
        <f t="shared" si="4"/>
        <v>0.25051274891021003</v>
      </c>
      <c r="U89" s="4">
        <f t="shared" si="5"/>
        <v>0.12034629571674801</v>
      </c>
      <c r="V89" s="2">
        <f t="shared" si="6"/>
        <v>-2.5717751632527416E-2</v>
      </c>
      <c r="W89" s="7">
        <v>8359000000</v>
      </c>
      <c r="X89" s="7">
        <f t="shared" si="7"/>
        <v>-214974685.89629668</v>
      </c>
    </row>
    <row r="90" spans="1:24" x14ac:dyDescent="0.25">
      <c r="A90" s="1" t="s">
        <v>25</v>
      </c>
      <c r="B90" s="1" t="s">
        <v>69</v>
      </c>
      <c r="C90" s="1" t="s">
        <v>198</v>
      </c>
      <c r="D90" s="1">
        <v>1130310</v>
      </c>
      <c r="E90" s="1" t="s">
        <v>572</v>
      </c>
      <c r="F90" s="2">
        <v>-9.259702922855774E-2</v>
      </c>
      <c r="G90" s="2">
        <v>-0.74398460057747839</v>
      </c>
      <c r="H90" s="2">
        <v>-0.83253128007699706</v>
      </c>
      <c r="I90" s="2">
        <v>0.14006470746832031</v>
      </c>
      <c r="J90" s="2">
        <v>0.2216246900301754</v>
      </c>
      <c r="K90" s="5">
        <v>4.009463344513656</v>
      </c>
      <c r="L90" s="7">
        <v>-1905000000</v>
      </c>
      <c r="M90" s="2">
        <v>-5.6914941292462128E-2</v>
      </c>
      <c r="N90" s="2">
        <v>-2.5245735113979269E-2</v>
      </c>
      <c r="O90" s="2">
        <v>3.1041797376833678E-2</v>
      </c>
      <c r="P90" s="2">
        <v>0.33228515702742512</v>
      </c>
      <c r="Q90" s="2">
        <v>0.2216246900301754</v>
      </c>
      <c r="R90" s="5">
        <v>0.41979175687965598</v>
      </c>
      <c r="S90" s="10">
        <v>0.88109999999999999</v>
      </c>
      <c r="T90" s="5">
        <f t="shared" si="4"/>
        <v>0.26393254250460135</v>
      </c>
      <c r="U90" s="4">
        <f t="shared" si="5"/>
        <v>0.12034629571674801</v>
      </c>
      <c r="V90" s="2">
        <f t="shared" si="6"/>
        <v>-0.21294332494530577</v>
      </c>
      <c r="W90" s="7">
        <v>8348000000</v>
      </c>
      <c r="X90" s="7">
        <f t="shared" si="7"/>
        <v>-1777650876.6434126</v>
      </c>
    </row>
    <row r="91" spans="1:24" x14ac:dyDescent="0.25">
      <c r="A91" s="1" t="s">
        <v>25</v>
      </c>
      <c r="B91" s="1" t="s">
        <v>70</v>
      </c>
      <c r="C91" s="1" t="s">
        <v>199</v>
      </c>
      <c r="D91" s="1">
        <v>1130310</v>
      </c>
      <c r="E91" s="1" t="s">
        <v>572</v>
      </c>
      <c r="F91" s="2">
        <v>0.15783324482209241</v>
      </c>
      <c r="G91" s="2">
        <v>1.09024211298606</v>
      </c>
      <c r="H91" s="2">
        <v>0.5707997065297139</v>
      </c>
      <c r="I91" s="2">
        <v>0.16319444444444439</v>
      </c>
      <c r="J91" s="2">
        <v>0.22166193370312379</v>
      </c>
      <c r="K91" s="5">
        <v>4.0020180562931493</v>
      </c>
      <c r="L91" s="7">
        <v>3068000000</v>
      </c>
      <c r="M91" s="2">
        <v>8.1424666259720266E-2</v>
      </c>
      <c r="N91" s="2">
        <v>4.0871573024761814E-3</v>
      </c>
      <c r="O91" s="2">
        <v>3.6173996125162561E-2</v>
      </c>
      <c r="P91" s="2">
        <v>0.33310925559014998</v>
      </c>
      <c r="Q91" s="2">
        <v>0.22166193370312379</v>
      </c>
      <c r="R91" s="5">
        <v>0.6443332940053812</v>
      </c>
      <c r="S91" s="10">
        <v>0.88109999999999999</v>
      </c>
      <c r="T91" s="5">
        <f t="shared" si="4"/>
        <v>0.26439070174624474</v>
      </c>
      <c r="U91" s="4">
        <f t="shared" si="5"/>
        <v>0.12034629571674801</v>
      </c>
      <c r="V91" s="2">
        <f t="shared" si="6"/>
        <v>3.7486949105344392E-2</v>
      </c>
      <c r="W91" s="7">
        <v>9415000000</v>
      </c>
      <c r="X91" s="7">
        <f t="shared" si="7"/>
        <v>352939625.82681745</v>
      </c>
    </row>
    <row r="92" spans="1:24" x14ac:dyDescent="0.25">
      <c r="A92" s="1" t="s">
        <v>25</v>
      </c>
      <c r="B92" s="1" t="s">
        <v>71</v>
      </c>
      <c r="C92" s="1" t="s">
        <v>200</v>
      </c>
      <c r="D92" s="1">
        <v>1130310</v>
      </c>
      <c r="E92" s="1" t="s">
        <v>572</v>
      </c>
      <c r="F92" s="2">
        <v>0.1052579167496515</v>
      </c>
      <c r="G92" s="2">
        <v>0.67496807151979565</v>
      </c>
      <c r="H92" s="2">
        <v>0.90485312899106007</v>
      </c>
      <c r="I92" s="2">
        <v>0.1680077244930801</v>
      </c>
      <c r="J92" s="2">
        <v>0.2418149743164012</v>
      </c>
      <c r="K92" s="5">
        <v>3.8384783907588131</v>
      </c>
      <c r="L92" s="7">
        <v>-414000000</v>
      </c>
      <c r="M92" s="2">
        <v>-1.074041405074457E-2</v>
      </c>
      <c r="N92" s="2">
        <v>1.8393607637627769E-2</v>
      </c>
      <c r="O92" s="2">
        <v>4.0626783583251183E-2</v>
      </c>
      <c r="P92" s="2">
        <v>0.3523014313780522</v>
      </c>
      <c r="Q92" s="2">
        <v>0.2418149743164012</v>
      </c>
      <c r="R92" s="5">
        <v>0.6001267727997468</v>
      </c>
      <c r="S92" s="10">
        <v>0.88109999999999999</v>
      </c>
      <c r="T92" s="5">
        <f t="shared" si="4"/>
        <v>0.27487151132750665</v>
      </c>
      <c r="U92" s="4">
        <f t="shared" si="5"/>
        <v>0.12034629571674801</v>
      </c>
      <c r="V92" s="2">
        <f t="shared" si="6"/>
        <v>-1.5088378967096513E-2</v>
      </c>
      <c r="W92" s="7">
        <v>10042000000</v>
      </c>
      <c r="X92" s="7">
        <f t="shared" si="7"/>
        <v>-151517501.58758318</v>
      </c>
    </row>
    <row r="93" spans="1:24" x14ac:dyDescent="0.25">
      <c r="A93" s="1" t="s">
        <v>26</v>
      </c>
      <c r="B93" s="1" t="s">
        <v>61</v>
      </c>
      <c r="C93" s="1" t="s">
        <v>201</v>
      </c>
      <c r="D93" s="1">
        <v>1567683</v>
      </c>
      <c r="E93" s="1" t="s">
        <v>573</v>
      </c>
      <c r="F93" s="2">
        <v>1.547619047619048E-2</v>
      </c>
      <c r="G93" s="2">
        <v>0.41935483870967738</v>
      </c>
      <c r="H93" s="2">
        <v>0.74193548387096775</v>
      </c>
      <c r="I93" s="2">
        <v>0.1771428571428571</v>
      </c>
      <c r="J93" s="2">
        <v>8.910386965376782E-2</v>
      </c>
      <c r="K93" s="5">
        <v>2.3380952380952378</v>
      </c>
      <c r="L93" s="7">
        <v>-204000000</v>
      </c>
      <c r="M93" s="2">
        <v>-0.1038696537678208</v>
      </c>
      <c r="N93" s="2"/>
      <c r="O93" s="2">
        <v>1.5784114052953161E-2</v>
      </c>
      <c r="P93" s="2">
        <v>0.74733096085409256</v>
      </c>
      <c r="Q93" s="2">
        <v>8.910386965376782E-2</v>
      </c>
      <c r="R93" s="5"/>
      <c r="S93" s="10">
        <v>0.84</v>
      </c>
      <c r="T93" s="5">
        <f t="shared" si="4"/>
        <v>0.41182526842182676</v>
      </c>
      <c r="U93" s="4">
        <f t="shared" si="5"/>
        <v>0.11497164682142444</v>
      </c>
      <c r="V93" s="2">
        <f t="shared" si="6"/>
        <v>-9.9495456345233962E-2</v>
      </c>
      <c r="W93" s="7">
        <v>840000000</v>
      </c>
      <c r="X93" s="7">
        <f t="shared" si="7"/>
        <v>-83576183.329996526</v>
      </c>
    </row>
    <row r="94" spans="1:24" x14ac:dyDescent="0.25">
      <c r="A94" s="1" t="s">
        <v>26</v>
      </c>
      <c r="B94" s="1" t="s">
        <v>62</v>
      </c>
      <c r="C94" s="1" t="s">
        <v>202</v>
      </c>
      <c r="D94" s="1">
        <v>1567683</v>
      </c>
      <c r="E94" s="1" t="s">
        <v>573</v>
      </c>
      <c r="F94" s="2">
        <v>0.10781404549950541</v>
      </c>
      <c r="G94" s="2">
        <v>0.8515625</v>
      </c>
      <c r="H94" s="2">
        <v>0.9140625</v>
      </c>
      <c r="I94" s="2">
        <v>0.40894568690095839</v>
      </c>
      <c r="J94" s="2">
        <v>0.13532209252053609</v>
      </c>
      <c r="K94" s="5">
        <v>2.2878338278931749</v>
      </c>
      <c r="L94" s="7">
        <v>10000000</v>
      </c>
      <c r="M94" s="2">
        <v>4.3233895373973198E-3</v>
      </c>
      <c r="N94" s="2">
        <v>3.458711629917855E-3</v>
      </c>
      <c r="O94" s="2">
        <v>5.5339386078685687E-2</v>
      </c>
      <c r="P94" s="2">
        <v>0.77649769585253459</v>
      </c>
      <c r="Q94" s="2">
        <v>0.13532209252053609</v>
      </c>
      <c r="R94" s="5">
        <v>0.79387094781848133</v>
      </c>
      <c r="S94" s="10">
        <v>0.84</v>
      </c>
      <c r="T94" s="5">
        <f t="shared" si="4"/>
        <v>0.41986419822668625</v>
      </c>
      <c r="U94" s="4">
        <f t="shared" si="5"/>
        <v>0.11497164682142444</v>
      </c>
      <c r="V94" s="2">
        <f t="shared" si="6"/>
        <v>-7.1576013219190326E-3</v>
      </c>
      <c r="W94" s="7">
        <v>1011000000</v>
      </c>
      <c r="X94" s="7">
        <f t="shared" si="7"/>
        <v>-7236334.936460142</v>
      </c>
    </row>
    <row r="95" spans="1:24" x14ac:dyDescent="0.25">
      <c r="A95" s="1" t="s">
        <v>26</v>
      </c>
      <c r="B95" s="1" t="s">
        <v>63</v>
      </c>
      <c r="C95" s="1" t="s">
        <v>203</v>
      </c>
      <c r="D95" s="1">
        <v>1567683</v>
      </c>
      <c r="E95" s="1" t="s">
        <v>573</v>
      </c>
      <c r="F95" s="2">
        <v>3.0857142857142861E-2</v>
      </c>
      <c r="G95" s="2">
        <v>0.36651583710407237</v>
      </c>
      <c r="H95" s="2">
        <v>0.38461538461538458</v>
      </c>
      <c r="I95" s="2">
        <v>0.379073756432247</v>
      </c>
      <c r="J95" s="2">
        <v>0.101356050069541</v>
      </c>
      <c r="K95" s="5">
        <v>2.191238095238095</v>
      </c>
      <c r="L95" s="7">
        <v>242000000</v>
      </c>
      <c r="M95" s="2">
        <v>4.2072322670375521E-2</v>
      </c>
      <c r="N95" s="2">
        <v>5.2155771905424201E-4</v>
      </c>
      <c r="O95" s="2">
        <v>3.842141863699583E-2</v>
      </c>
      <c r="P95" s="2">
        <v>0.6144662921348315</v>
      </c>
      <c r="Q95" s="2">
        <v>0.101356050069541</v>
      </c>
      <c r="R95" s="5">
        <v>0.64804347486365277</v>
      </c>
      <c r="S95" s="10">
        <v>0.84</v>
      </c>
      <c r="T95" s="5">
        <f t="shared" si="4"/>
        <v>0.37094084729955062</v>
      </c>
      <c r="U95" s="4">
        <f t="shared" si="5"/>
        <v>0.11497164682142444</v>
      </c>
      <c r="V95" s="2">
        <f t="shared" si="6"/>
        <v>-8.4114503964281578E-2</v>
      </c>
      <c r="W95" s="7">
        <v>2625000000</v>
      </c>
      <c r="X95" s="7">
        <f t="shared" si="7"/>
        <v>-220800572.90623915</v>
      </c>
    </row>
    <row r="96" spans="1:24" x14ac:dyDescent="0.25">
      <c r="A96" s="1" t="s">
        <v>26</v>
      </c>
      <c r="B96" s="1" t="s">
        <v>64</v>
      </c>
      <c r="C96" s="1" t="s">
        <v>204</v>
      </c>
      <c r="D96" s="1">
        <v>1567683</v>
      </c>
      <c r="E96" s="1" t="s">
        <v>573</v>
      </c>
      <c r="F96" s="2">
        <v>2.089665653495441E-2</v>
      </c>
      <c r="G96" s="2">
        <v>0.19855595667870041</v>
      </c>
      <c r="H96" s="2">
        <v>0.2418772563176895</v>
      </c>
      <c r="I96" s="2">
        <v>0.31875719217491372</v>
      </c>
      <c r="J96" s="2">
        <v>0.11176848874598071</v>
      </c>
      <c r="K96" s="5">
        <v>2.9540273556230998</v>
      </c>
      <c r="L96" s="7">
        <v>-138000000</v>
      </c>
      <c r="M96" s="2">
        <v>-1.7749196141479101E-2</v>
      </c>
      <c r="N96" s="2">
        <v>1.5434083601286171E-3</v>
      </c>
      <c r="O96" s="2">
        <v>3.5627009646302249E-2</v>
      </c>
      <c r="P96" s="2">
        <v>0.51176356212327434</v>
      </c>
      <c r="Q96" s="2">
        <v>0.11176848874598071</v>
      </c>
      <c r="R96" s="5">
        <v>0.51725749418714784</v>
      </c>
      <c r="S96" s="10">
        <v>0.84</v>
      </c>
      <c r="T96" s="5">
        <f t="shared" si="4"/>
        <v>0.33356110059110361</v>
      </c>
      <c r="U96" s="4">
        <f t="shared" si="5"/>
        <v>0.11497164682142444</v>
      </c>
      <c r="V96" s="2">
        <f t="shared" si="6"/>
        <v>-9.4074990286470025E-2</v>
      </c>
      <c r="W96" s="7">
        <v>2632000000</v>
      </c>
      <c r="X96" s="7">
        <f t="shared" si="7"/>
        <v>-247605374.43398911</v>
      </c>
    </row>
    <row r="97" spans="1:24" x14ac:dyDescent="0.25">
      <c r="A97" s="1" t="s">
        <v>26</v>
      </c>
      <c r="B97" s="1" t="s">
        <v>65</v>
      </c>
      <c r="C97" s="1" t="s">
        <v>205</v>
      </c>
      <c r="D97" s="1">
        <v>1567683</v>
      </c>
      <c r="E97" s="1" t="s">
        <v>573</v>
      </c>
      <c r="F97" s="2">
        <v>-6.3291139240506328E-3</v>
      </c>
      <c r="G97" s="2">
        <v>-6.8807339449541288E-2</v>
      </c>
      <c r="H97" s="2">
        <v>-7.3394495412844041E-2</v>
      </c>
      <c r="I97" s="2">
        <v>0.2135161606268364</v>
      </c>
      <c r="J97" s="2">
        <v>0.1217941071215555</v>
      </c>
      <c r="K97" s="5">
        <v>3.5371308016877641</v>
      </c>
      <c r="L97" s="7">
        <v>186000000</v>
      </c>
      <c r="M97" s="2">
        <v>2.218776094476918E-2</v>
      </c>
      <c r="N97" s="2">
        <v>-2.3857807467493741E-4</v>
      </c>
      <c r="O97" s="2">
        <v>2.6005010139568178E-2</v>
      </c>
      <c r="P97" s="2">
        <v>0.3941460169632463</v>
      </c>
      <c r="Q97" s="2">
        <v>0.1217941071215555</v>
      </c>
      <c r="R97" s="5">
        <v>0.47038955458925641</v>
      </c>
      <c r="S97" s="10">
        <v>0.84</v>
      </c>
      <c r="T97" s="5">
        <f t="shared" si="4"/>
        <v>0.28269972271059446</v>
      </c>
      <c r="U97" s="4">
        <f t="shared" si="5"/>
        <v>0.11497164682142444</v>
      </c>
      <c r="V97" s="2">
        <f t="shared" si="6"/>
        <v>-0.12130076074547508</v>
      </c>
      <c r="W97" s="7">
        <v>2370000000</v>
      </c>
      <c r="X97" s="7">
        <f t="shared" si="7"/>
        <v>-287482802.96677595</v>
      </c>
    </row>
    <row r="98" spans="1:24" x14ac:dyDescent="0.25">
      <c r="A98" s="1" t="s">
        <v>26</v>
      </c>
      <c r="B98" s="1" t="s">
        <v>66</v>
      </c>
      <c r="C98" s="1" t="s">
        <v>206</v>
      </c>
      <c r="D98" s="1">
        <v>1567683</v>
      </c>
      <c r="E98" s="1" t="s">
        <v>573</v>
      </c>
      <c r="F98" s="2">
        <v>-1.07577174929841E-2</v>
      </c>
      <c r="G98" s="2">
        <v>-8.1272084805653705E-2</v>
      </c>
      <c r="H98" s="2">
        <v>0.17314487632508829</v>
      </c>
      <c r="I98" s="2">
        <v>0.28047571853320119</v>
      </c>
      <c r="J98" s="2">
        <v>0.1218157672340939</v>
      </c>
      <c r="K98" s="5">
        <v>3.8741814780168382</v>
      </c>
      <c r="L98" s="7">
        <v>-4000000</v>
      </c>
      <c r="M98" s="2">
        <v>-4.8291681757817222E-4</v>
      </c>
      <c r="N98" s="2">
        <v>-8.3303151032234693E-3</v>
      </c>
      <c r="O98" s="2">
        <v>3.4166364843655678E-2</v>
      </c>
      <c r="P98" s="2">
        <v>0.34792514239218869</v>
      </c>
      <c r="Q98" s="2">
        <v>0.1218157672340939</v>
      </c>
      <c r="R98" s="5">
        <v>0.43107791532786421</v>
      </c>
      <c r="S98" s="10">
        <v>0.84</v>
      </c>
      <c r="T98" s="5">
        <f t="shared" si="4"/>
        <v>0.25980139352912368</v>
      </c>
      <c r="U98" s="4">
        <f t="shared" si="5"/>
        <v>0.11497164682142444</v>
      </c>
      <c r="V98" s="2">
        <f t="shared" si="6"/>
        <v>-0.12572936431440854</v>
      </c>
      <c r="W98" s="7">
        <v>2138000000</v>
      </c>
      <c r="X98" s="7">
        <f t="shared" si="7"/>
        <v>-268809380.90420544</v>
      </c>
    </row>
    <row r="99" spans="1:24" x14ac:dyDescent="0.25">
      <c r="A99" s="1" t="s">
        <v>26</v>
      </c>
      <c r="B99" s="1" t="s">
        <v>67</v>
      </c>
      <c r="C99" s="1" t="s">
        <v>207</v>
      </c>
      <c r="D99" s="1">
        <v>1567683</v>
      </c>
      <c r="E99" s="1" t="s">
        <v>573</v>
      </c>
      <c r="F99" s="2">
        <v>2.428057553956835E-2</v>
      </c>
      <c r="G99" s="2">
        <v>0.15561959654178681</v>
      </c>
      <c r="H99" s="2">
        <v>0.33429394812680108</v>
      </c>
      <c r="I99" s="2">
        <v>0.32953466286799621</v>
      </c>
      <c r="J99" s="2">
        <v>0.1238823529411765</v>
      </c>
      <c r="K99" s="5">
        <v>3.821942446043165</v>
      </c>
      <c r="L99" s="7">
        <v>52000000</v>
      </c>
      <c r="M99" s="2">
        <v>6.1176470588235297E-3</v>
      </c>
      <c r="N99" s="2">
        <v>-6.8235294117647057E-3</v>
      </c>
      <c r="O99" s="2">
        <v>4.0823529411764703E-2</v>
      </c>
      <c r="P99" s="2">
        <v>0.35436583811344807</v>
      </c>
      <c r="Q99" s="2">
        <v>0.1238823529411765</v>
      </c>
      <c r="R99" s="5">
        <v>0.46900773816218638</v>
      </c>
      <c r="S99" s="10">
        <v>0.84</v>
      </c>
      <c r="T99" s="5">
        <f t="shared" si="4"/>
        <v>0.26310437701712508</v>
      </c>
      <c r="U99" s="4">
        <f t="shared" si="5"/>
        <v>0.11497164682142444</v>
      </c>
      <c r="V99" s="2">
        <f t="shared" si="6"/>
        <v>-9.0691071281856092E-2</v>
      </c>
      <c r="W99" s="7">
        <v>2224000000</v>
      </c>
      <c r="X99" s="7">
        <f t="shared" si="7"/>
        <v>-201696942.53084794</v>
      </c>
    </row>
    <row r="100" spans="1:24" x14ac:dyDescent="0.25">
      <c r="A100" s="1" t="s">
        <v>26</v>
      </c>
      <c r="B100" s="1" t="s">
        <v>68</v>
      </c>
      <c r="C100" s="1" t="s">
        <v>208</v>
      </c>
      <c r="D100" s="1">
        <v>1567683</v>
      </c>
      <c r="E100" s="1" t="s">
        <v>573</v>
      </c>
      <c r="F100" s="2">
        <v>-4.2421564295183387E-2</v>
      </c>
      <c r="G100" s="2">
        <v>-0.42857142857142849</v>
      </c>
      <c r="H100" s="2">
        <v>-0.4642857142857143</v>
      </c>
      <c r="I100" s="2">
        <v>0.2170542635658915</v>
      </c>
      <c r="J100" s="2">
        <v>0.1063917525773196</v>
      </c>
      <c r="K100" s="5">
        <v>4.2863455589924877</v>
      </c>
      <c r="L100" s="7">
        <v>-1449000000</v>
      </c>
      <c r="M100" s="2">
        <v>-0.1493814432989691</v>
      </c>
      <c r="N100" s="2">
        <v>-7.4226804123711338E-3</v>
      </c>
      <c r="O100" s="2">
        <v>2.3092783505154639E-2</v>
      </c>
      <c r="P100" s="2">
        <v>0.30428936399085649</v>
      </c>
      <c r="Q100" s="2">
        <v>0.1063917525773196</v>
      </c>
      <c r="R100" s="5">
        <v>0.17552207200276129</v>
      </c>
      <c r="S100" s="10">
        <v>0.84</v>
      </c>
      <c r="T100" s="5">
        <f t="shared" si="4"/>
        <v>0.23638729304515832</v>
      </c>
      <c r="U100" s="4">
        <f t="shared" si="5"/>
        <v>0.11497164682142444</v>
      </c>
      <c r="V100" s="2">
        <f t="shared" si="6"/>
        <v>-0.15739321111660781</v>
      </c>
      <c r="W100" s="7">
        <v>2263000000</v>
      </c>
      <c r="X100" s="7">
        <f t="shared" si="7"/>
        <v>-356180836.7568835</v>
      </c>
    </row>
    <row r="101" spans="1:24" x14ac:dyDescent="0.25">
      <c r="A101" s="1" t="s">
        <v>26</v>
      </c>
      <c r="B101" s="1" t="s">
        <v>69</v>
      </c>
      <c r="C101" s="1" t="s">
        <v>209</v>
      </c>
      <c r="D101" s="1">
        <v>1567683</v>
      </c>
      <c r="E101" s="1" t="s">
        <v>573</v>
      </c>
      <c r="F101" s="2">
        <v>-2.2836095764272559E-2</v>
      </c>
      <c r="G101" s="2">
        <v>-0.18618618618618621</v>
      </c>
      <c r="H101" s="2">
        <v>-0.1621621621621622</v>
      </c>
      <c r="I101" s="2">
        <v>0.27773144286905749</v>
      </c>
      <c r="J101" s="2">
        <v>0.1131986404833837</v>
      </c>
      <c r="K101" s="5">
        <v>3.901289134438306</v>
      </c>
      <c r="L101" s="7">
        <v>74000000</v>
      </c>
      <c r="M101" s="2">
        <v>6.9864048338368579E-3</v>
      </c>
      <c r="N101" s="2">
        <v>-7.930513595166163E-3</v>
      </c>
      <c r="O101" s="2">
        <v>3.1438821752265859E-2</v>
      </c>
      <c r="P101" s="2">
        <v>0.34467436841437088</v>
      </c>
      <c r="Q101" s="2">
        <v>0.1131986404833837</v>
      </c>
      <c r="R101" s="5">
        <v>0.42103234008185519</v>
      </c>
      <c r="S101" s="10">
        <v>0.84</v>
      </c>
      <c r="T101" s="5">
        <f t="shared" si="4"/>
        <v>0.25811989434808419</v>
      </c>
      <c r="U101" s="4">
        <f t="shared" si="5"/>
        <v>0.11497164682142444</v>
      </c>
      <c r="V101" s="2">
        <f t="shared" si="6"/>
        <v>-0.137807742585697</v>
      </c>
      <c r="W101" s="7">
        <v>2715000000</v>
      </c>
      <c r="X101" s="7">
        <f t="shared" si="7"/>
        <v>-374148021.12016737</v>
      </c>
    </row>
    <row r="102" spans="1:24" x14ac:dyDescent="0.25">
      <c r="A102" s="1" t="s">
        <v>26</v>
      </c>
      <c r="B102" s="1" t="s">
        <v>70</v>
      </c>
      <c r="C102" s="1" t="s">
        <v>210</v>
      </c>
      <c r="D102" s="1">
        <v>1567683</v>
      </c>
      <c r="E102" s="1" t="s">
        <v>573</v>
      </c>
      <c r="F102" s="2">
        <v>-2.2727272727272731E-2</v>
      </c>
      <c r="G102" s="2">
        <v>-0.2808988764044944</v>
      </c>
      <c r="H102" s="2">
        <v>-0.2359550561797753</v>
      </c>
      <c r="I102" s="2">
        <v>0.20762052877138409</v>
      </c>
      <c r="J102" s="2">
        <v>0.1003668149535628</v>
      </c>
      <c r="K102" s="5">
        <v>3.8827272727272728</v>
      </c>
      <c r="L102" s="7">
        <v>-100000000</v>
      </c>
      <c r="M102" s="2">
        <v>-7.8045734800593148E-3</v>
      </c>
      <c r="N102" s="2">
        <v>-2.5755092484195741E-3</v>
      </c>
      <c r="O102" s="2">
        <v>2.0838211191758368E-2</v>
      </c>
      <c r="P102" s="2">
        <v>0.34689372437716809</v>
      </c>
      <c r="Q102" s="2">
        <v>0.1003668149535628</v>
      </c>
      <c r="R102" s="5">
        <v>0.36429794538880772</v>
      </c>
      <c r="S102" s="10">
        <v>0.84</v>
      </c>
      <c r="T102" s="5">
        <f t="shared" si="4"/>
        <v>0.25926893455900568</v>
      </c>
      <c r="U102" s="4">
        <f t="shared" si="5"/>
        <v>0.11497164682142444</v>
      </c>
      <c r="V102" s="2">
        <f t="shared" si="6"/>
        <v>-0.13769891954869717</v>
      </c>
      <c r="W102" s="7">
        <v>3300000000</v>
      </c>
      <c r="X102" s="7">
        <f t="shared" si="7"/>
        <v>-454406434.5107007</v>
      </c>
    </row>
    <row r="103" spans="1:24" x14ac:dyDescent="0.25">
      <c r="A103" s="1" t="s">
        <v>26</v>
      </c>
      <c r="B103" s="1" t="s">
        <v>71</v>
      </c>
      <c r="C103" s="1" t="s">
        <v>211</v>
      </c>
      <c r="D103" s="1">
        <v>1567683</v>
      </c>
      <c r="E103" s="1" t="s">
        <v>573</v>
      </c>
      <c r="F103" s="2">
        <v>0.26283163897842798</v>
      </c>
      <c r="G103" s="2">
        <v>0.72108843537414968</v>
      </c>
      <c r="H103" s="2">
        <v>0.87210884353741491</v>
      </c>
      <c r="I103" s="2">
        <v>1.2352941176470591</v>
      </c>
      <c r="J103" s="2">
        <v>9.6653671215074718E-2</v>
      </c>
      <c r="K103" s="5">
        <v>3.052814282172081</v>
      </c>
      <c r="L103" s="7">
        <v>659000000</v>
      </c>
      <c r="M103" s="2">
        <v>5.3525016244314487E-2</v>
      </c>
      <c r="N103" s="2">
        <v>3.7605588044184533E-2</v>
      </c>
      <c r="O103" s="2">
        <v>0.11939571150097469</v>
      </c>
      <c r="P103" s="2">
        <v>0.48713612755163671</v>
      </c>
      <c r="Q103" s="2">
        <v>9.6653671215074718E-2</v>
      </c>
      <c r="R103" s="5">
        <v>0.89981903845430877</v>
      </c>
      <c r="S103" s="10">
        <v>0.84</v>
      </c>
      <c r="T103" s="5">
        <f t="shared" si="4"/>
        <v>0.32369484442778912</v>
      </c>
      <c r="U103" s="4">
        <f t="shared" si="5"/>
        <v>0.11497164682142444</v>
      </c>
      <c r="V103" s="2">
        <f t="shared" si="6"/>
        <v>0.14785999215700354</v>
      </c>
      <c r="W103" s="7">
        <v>4033000000</v>
      </c>
      <c r="X103" s="7">
        <f t="shared" si="7"/>
        <v>596319348.36919534</v>
      </c>
    </row>
    <row r="104" spans="1:24" x14ac:dyDescent="0.25">
      <c r="A104" s="1" t="s">
        <v>27</v>
      </c>
      <c r="B104" s="1" t="s">
        <v>70</v>
      </c>
      <c r="C104" s="1" t="s">
        <v>212</v>
      </c>
      <c r="D104" s="1">
        <v>1868275</v>
      </c>
      <c r="E104" s="1" t="s">
        <v>574</v>
      </c>
      <c r="F104" s="2">
        <v>-7.3981638292182914E-3</v>
      </c>
      <c r="G104" s="2">
        <v>0.23988439306358381</v>
      </c>
      <c r="H104" s="2">
        <v>1</v>
      </c>
      <c r="I104" s="2">
        <v>-1.7609038627919991E-2</v>
      </c>
      <c r="J104" s="2">
        <v>0.40862205215655278</v>
      </c>
      <c r="K104" s="5">
        <v>4.2861217577324187</v>
      </c>
      <c r="L104" s="7">
        <v>-15000000</v>
      </c>
      <c r="M104" s="2">
        <v>-3.1194110551927798E-4</v>
      </c>
      <c r="N104" s="2"/>
      <c r="O104" s="2">
        <v>-7.195441500644678E-3</v>
      </c>
      <c r="P104" s="2">
        <v>0.30760583461285368</v>
      </c>
      <c r="Q104" s="2">
        <v>0.40862205215655278</v>
      </c>
      <c r="R104" s="5"/>
      <c r="S104" s="10">
        <v>0.65290000000000004</v>
      </c>
      <c r="T104" s="5">
        <f t="shared" si="4"/>
        <v>0.18516943483935788</v>
      </c>
      <c r="U104" s="4">
        <f t="shared" si="5"/>
        <v>9.0504571193321295E-2</v>
      </c>
      <c r="V104" s="2">
        <f t="shared" si="6"/>
        <v>-9.7902735022539586E-2</v>
      </c>
      <c r="W104" s="7">
        <v>11219000000</v>
      </c>
      <c r="X104" s="7">
        <f t="shared" si="7"/>
        <v>-1098370784.2178717</v>
      </c>
    </row>
    <row r="105" spans="1:24" x14ac:dyDescent="0.25">
      <c r="A105" s="1" t="s">
        <v>27</v>
      </c>
      <c r="B105" s="1" t="s">
        <v>71</v>
      </c>
      <c r="C105" s="1" t="s">
        <v>213</v>
      </c>
      <c r="D105" s="1">
        <v>1868275</v>
      </c>
      <c r="E105" s="1" t="s">
        <v>574</v>
      </c>
      <c r="F105" s="2">
        <v>-1.5157015792339809E-2</v>
      </c>
      <c r="G105" s="2">
        <v>-0.33737373737373738</v>
      </c>
      <c r="H105" s="2">
        <v>0.46060606060606057</v>
      </c>
      <c r="I105" s="2">
        <v>2.0253682487725039E-2</v>
      </c>
      <c r="J105" s="2">
        <v>0.52100876164488696</v>
      </c>
      <c r="K105" s="5">
        <v>4.2574877473225632</v>
      </c>
      <c r="L105" s="7">
        <v>1521000000</v>
      </c>
      <c r="M105" s="2">
        <v>3.2424481442793487E-2</v>
      </c>
      <c r="N105" s="2">
        <v>-1.057366390244942E-2</v>
      </c>
      <c r="O105" s="2">
        <v>1.055234603167836E-2</v>
      </c>
      <c r="P105" s="2">
        <v>0.31004305371865942</v>
      </c>
      <c r="Q105" s="2">
        <v>0.52100876164488696</v>
      </c>
      <c r="R105" s="5">
        <v>0.76596358404854414</v>
      </c>
      <c r="S105" s="10">
        <v>0.65290000000000004</v>
      </c>
      <c r="T105" s="5">
        <f t="shared" si="4"/>
        <v>0.18621811627463236</v>
      </c>
      <c r="U105" s="4">
        <f t="shared" si="5"/>
        <v>9.0504571193321295E-2</v>
      </c>
      <c r="V105" s="2">
        <f t="shared" si="6"/>
        <v>-0.10566158698566111</v>
      </c>
      <c r="W105" s="7">
        <v>11018000000</v>
      </c>
      <c r="X105" s="7">
        <f t="shared" si="7"/>
        <v>-1164179365.4080141</v>
      </c>
    </row>
    <row r="106" spans="1:24" x14ac:dyDescent="0.25">
      <c r="A106" s="1" t="s">
        <v>28</v>
      </c>
      <c r="B106" s="1" t="s">
        <v>57</v>
      </c>
      <c r="C106" s="1" t="s">
        <v>214</v>
      </c>
      <c r="D106" s="1">
        <v>715957</v>
      </c>
      <c r="E106" s="1" t="s">
        <v>575</v>
      </c>
      <c r="F106" s="2">
        <v>0.18358638483675699</v>
      </c>
      <c r="G106" s="2">
        <v>0.51020408163265307</v>
      </c>
      <c r="H106" s="2">
        <v>0.26337562051847768</v>
      </c>
      <c r="I106" s="2">
        <v>0.2281220509594212</v>
      </c>
      <c r="J106" s="2">
        <v>0.3779754119801203</v>
      </c>
      <c r="K106" s="5">
        <v>4.1731666170487252</v>
      </c>
      <c r="L106" s="7">
        <v>-133000000</v>
      </c>
      <c r="M106" s="2">
        <v>-3.1626756711768478E-3</v>
      </c>
      <c r="N106" s="2">
        <v>9.9160583073740274E-2</v>
      </c>
      <c r="O106" s="2">
        <v>8.6224526193137238E-2</v>
      </c>
      <c r="P106" s="2">
        <v>0.3176960181594628</v>
      </c>
      <c r="Q106" s="2">
        <v>0.3779754119801203</v>
      </c>
      <c r="R106" s="5">
        <v>0.98816356481097489</v>
      </c>
      <c r="S106" s="10">
        <v>0.45</v>
      </c>
      <c r="T106" s="5">
        <f t="shared" si="4"/>
        <v>0.13059626215880965</v>
      </c>
      <c r="U106" s="4">
        <f t="shared" si="5"/>
        <v>6.3971328836602281E-2</v>
      </c>
      <c r="V106" s="2">
        <f t="shared" si="6"/>
        <v>0.11961505600015471</v>
      </c>
      <c r="W106" s="7">
        <v>10077000000</v>
      </c>
      <c r="X106" s="7">
        <f t="shared" si="7"/>
        <v>1205360919.3135591</v>
      </c>
    </row>
    <row r="107" spans="1:24" x14ac:dyDescent="0.25">
      <c r="A107" s="1" t="s">
        <v>28</v>
      </c>
      <c r="B107" s="1" t="s">
        <v>58</v>
      </c>
      <c r="C107" s="1" t="s">
        <v>215</v>
      </c>
      <c r="D107" s="1">
        <v>715957</v>
      </c>
      <c r="E107" s="1" t="s">
        <v>575</v>
      </c>
      <c r="F107" s="2">
        <v>0.1165847116674117</v>
      </c>
      <c r="G107" s="2">
        <v>0.50759050214091084</v>
      </c>
      <c r="H107" s="2">
        <v>0.26897625535227709</v>
      </c>
      <c r="I107" s="2">
        <v>0.17360454115421001</v>
      </c>
      <c r="J107" s="2">
        <v>0.34774639281853642</v>
      </c>
      <c r="K107" s="5">
        <v>3.8045596781403672</v>
      </c>
      <c r="L107" s="7">
        <v>-16000000</v>
      </c>
      <c r="M107" s="2">
        <v>-3.7599285613573339E-4</v>
      </c>
      <c r="N107" s="2">
        <v>0.11011890774075291</v>
      </c>
      <c r="O107" s="2">
        <v>6.0370352963293697E-2</v>
      </c>
      <c r="P107" s="2">
        <v>0.35950758549755718</v>
      </c>
      <c r="Q107" s="2">
        <v>0.34774639281853642</v>
      </c>
      <c r="R107" s="5">
        <v>0.91638838830563119</v>
      </c>
      <c r="S107" s="10">
        <v>0.45</v>
      </c>
      <c r="T107" s="5">
        <f t="shared" si="4"/>
        <v>0.14234697202049468</v>
      </c>
      <c r="U107" s="4">
        <f t="shared" si="5"/>
        <v>6.3971328836602281E-2</v>
      </c>
      <c r="V107" s="2">
        <f t="shared" si="6"/>
        <v>5.2613382830809421E-2</v>
      </c>
      <c r="W107" s="7">
        <v>11185000000</v>
      </c>
      <c r="X107" s="7">
        <f t="shared" si="7"/>
        <v>588480686.96260333</v>
      </c>
    </row>
    <row r="108" spans="1:24" x14ac:dyDescent="0.25">
      <c r="A108" s="1" t="s">
        <v>28</v>
      </c>
      <c r="B108" s="1" t="s">
        <v>59</v>
      </c>
      <c r="C108" s="1" t="s">
        <v>216</v>
      </c>
      <c r="D108" s="1">
        <v>715957</v>
      </c>
      <c r="E108" s="1" t="s">
        <v>575</v>
      </c>
      <c r="F108" s="2">
        <v>0.23547553555055431</v>
      </c>
      <c r="G108" s="2">
        <v>0.49561403508771928</v>
      </c>
      <c r="H108" s="2">
        <v>0.13175438596491229</v>
      </c>
      <c r="I108" s="2">
        <v>0.37507402776863857</v>
      </c>
      <c r="J108" s="2">
        <v>0.35492911693953338</v>
      </c>
      <c r="K108" s="5">
        <v>3.5689755772276399</v>
      </c>
      <c r="L108" s="7">
        <v>-373000000</v>
      </c>
      <c r="M108" s="2">
        <v>-8.7114930985356283E-3</v>
      </c>
      <c r="N108" s="2">
        <v>0.14989373379732349</v>
      </c>
      <c r="O108" s="2">
        <v>0.13312469346287689</v>
      </c>
      <c r="P108" s="2">
        <v>0.39253345548539081</v>
      </c>
      <c r="Q108" s="2">
        <v>0.35492911693953338</v>
      </c>
      <c r="R108" s="5">
        <v>1.229158114256272</v>
      </c>
      <c r="S108" s="10">
        <v>0.45</v>
      </c>
      <c r="T108" s="5">
        <f t="shared" si="4"/>
        <v>0.15103463192090991</v>
      </c>
      <c r="U108" s="4">
        <f t="shared" si="5"/>
        <v>6.3971328836602281E-2</v>
      </c>
      <c r="V108" s="2">
        <f t="shared" si="6"/>
        <v>0.17150420671395203</v>
      </c>
      <c r="W108" s="7">
        <v>11997000000</v>
      </c>
      <c r="X108" s="7">
        <f t="shared" si="7"/>
        <v>2057535967.9472826</v>
      </c>
    </row>
    <row r="109" spans="1:24" x14ac:dyDescent="0.25">
      <c r="A109" s="1" t="s">
        <v>28</v>
      </c>
      <c r="B109" s="1" t="s">
        <v>60</v>
      </c>
      <c r="C109" s="1" t="s">
        <v>217</v>
      </c>
      <c r="D109" s="1">
        <v>715957</v>
      </c>
      <c r="E109" s="1" t="s">
        <v>575</v>
      </c>
      <c r="F109" s="2">
        <v>0.1245850078630089</v>
      </c>
      <c r="G109" s="2">
        <v>0.49842712338343242</v>
      </c>
      <c r="H109" s="2">
        <v>0.23173715484096469</v>
      </c>
      <c r="I109" s="2">
        <v>0.20784598619687611</v>
      </c>
      <c r="J109" s="2">
        <v>0.30177138597798919</v>
      </c>
      <c r="K109" s="5">
        <v>3.985147649834003</v>
      </c>
      <c r="L109" s="7">
        <v>-1532000000</v>
      </c>
      <c r="M109" s="2">
        <v>-3.3586179681676681E-2</v>
      </c>
      <c r="N109" s="2">
        <v>0.146818959091507</v>
      </c>
      <c r="O109" s="2">
        <v>6.2721971324593326E-2</v>
      </c>
      <c r="P109" s="2">
        <v>0.33809889525609971</v>
      </c>
      <c r="Q109" s="2">
        <v>0.30177138597798919</v>
      </c>
      <c r="R109" s="5">
        <v>0.87685635561290476</v>
      </c>
      <c r="S109" s="10">
        <v>0.45</v>
      </c>
      <c r="T109" s="5">
        <f t="shared" si="4"/>
        <v>0.136440367318544</v>
      </c>
      <c r="U109" s="4">
        <f t="shared" si="5"/>
        <v>6.3971328836602281E-2</v>
      </c>
      <c r="V109" s="2">
        <f t="shared" si="6"/>
        <v>6.0613679026406617E-2</v>
      </c>
      <c r="W109" s="7">
        <v>11446000000</v>
      </c>
      <c r="X109" s="7">
        <f t="shared" si="7"/>
        <v>693784170.13625014</v>
      </c>
    </row>
    <row r="110" spans="1:24" x14ac:dyDescent="0.25">
      <c r="A110" s="1" t="s">
        <v>28</v>
      </c>
      <c r="B110" s="1" t="s">
        <v>61</v>
      </c>
      <c r="C110" s="1" t="s">
        <v>218</v>
      </c>
      <c r="D110" s="1">
        <v>715957</v>
      </c>
      <c r="E110" s="1" t="s">
        <v>575</v>
      </c>
      <c r="F110" s="2">
        <v>3.1131718395155189E-2</v>
      </c>
      <c r="G110" s="2">
        <v>0.28460207612456739</v>
      </c>
      <c r="H110" s="2">
        <v>0.13494809688581319</v>
      </c>
      <c r="I110" s="2">
        <v>9.006622516556291E-2</v>
      </c>
      <c r="J110" s="2">
        <v>0.27402963405781627</v>
      </c>
      <c r="K110" s="5">
        <v>4.4320590461771383</v>
      </c>
      <c r="L110" s="7">
        <v>-2623000000</v>
      </c>
      <c r="M110" s="2">
        <v>-5.6001537213373753E-2</v>
      </c>
      <c r="N110" s="2">
        <v>0.1236175754729066</v>
      </c>
      <c r="O110" s="2">
        <v>2.4680814723088092E-2</v>
      </c>
      <c r="P110" s="2">
        <v>0.29391478473690058</v>
      </c>
      <c r="Q110" s="2">
        <v>0.27402963405781627</v>
      </c>
      <c r="R110" s="5">
        <v>0.63768795449216809</v>
      </c>
      <c r="S110" s="10">
        <v>0.45</v>
      </c>
      <c r="T110" s="5">
        <f t="shared" si="4"/>
        <v>0.12350343371540896</v>
      </c>
      <c r="U110" s="4">
        <f t="shared" si="5"/>
        <v>6.3971328836602281E-2</v>
      </c>
      <c r="V110" s="2">
        <f t="shared" si="6"/>
        <v>-3.2839610441447092E-2</v>
      </c>
      <c r="W110" s="7">
        <v>10568000000</v>
      </c>
      <c r="X110" s="7">
        <f t="shared" si="7"/>
        <v>-347049003.14521289</v>
      </c>
    </row>
    <row r="111" spans="1:24" x14ac:dyDescent="0.25">
      <c r="A111" s="1" t="s">
        <v>28</v>
      </c>
      <c r="B111" s="1" t="s">
        <v>62</v>
      </c>
      <c r="C111" s="1" t="s">
        <v>219</v>
      </c>
      <c r="D111" s="1">
        <v>715957</v>
      </c>
      <c r="E111" s="1" t="s">
        <v>575</v>
      </c>
      <c r="F111" s="2">
        <v>0.1477409379831644</v>
      </c>
      <c r="G111" s="2">
        <v>0.51869722557297948</v>
      </c>
      <c r="H111" s="2">
        <v>0.24276236429433051</v>
      </c>
      <c r="I111" s="2">
        <v>0.25274390243902439</v>
      </c>
      <c r="J111" s="2">
        <v>0.26189715745768127</v>
      </c>
      <c r="K111" s="5">
        <v>4.3030407146538394</v>
      </c>
      <c r="L111" s="7">
        <v>-1054000000</v>
      </c>
      <c r="M111" s="2">
        <v>-2.1039603960396041E-2</v>
      </c>
      <c r="N111" s="2">
        <v>0.1234230277866496</v>
      </c>
      <c r="O111" s="2">
        <v>6.6192909613542003E-2</v>
      </c>
      <c r="P111" s="2">
        <v>0.30478833416236878</v>
      </c>
      <c r="Q111" s="2">
        <v>0.26189715745768127</v>
      </c>
      <c r="R111" s="5">
        <v>0.81075147382862534</v>
      </c>
      <c r="S111" s="10">
        <v>0.45</v>
      </c>
      <c r="T111" s="5">
        <f t="shared" si="4"/>
        <v>0.12678520006343494</v>
      </c>
      <c r="U111" s="4">
        <f t="shared" si="5"/>
        <v>6.3971328836602281E-2</v>
      </c>
      <c r="V111" s="2">
        <f t="shared" si="6"/>
        <v>8.3769609146562118E-2</v>
      </c>
      <c r="W111" s="7">
        <v>11642000000</v>
      </c>
      <c r="X111" s="7">
        <f t="shared" si="7"/>
        <v>975245789.68427622</v>
      </c>
    </row>
    <row r="112" spans="1:24" x14ac:dyDescent="0.25">
      <c r="A112" s="1" t="s">
        <v>28</v>
      </c>
      <c r="B112" s="1" t="s">
        <v>63</v>
      </c>
      <c r="C112" s="1" t="s">
        <v>220</v>
      </c>
      <c r="D112" s="1">
        <v>715957</v>
      </c>
      <c r="E112" s="1" t="s">
        <v>575</v>
      </c>
      <c r="F112" s="2">
        <v>0.1147555170921679</v>
      </c>
      <c r="G112" s="2">
        <v>0.48732083792723258</v>
      </c>
      <c r="H112" s="2">
        <v>0.31532524807056228</v>
      </c>
      <c r="I112" s="2">
        <v>0.21880025731746541</v>
      </c>
      <c r="J112" s="2">
        <v>0.2289101183573545</v>
      </c>
      <c r="K112" s="5">
        <v>4.701601038511467</v>
      </c>
      <c r="L112" s="7">
        <v>-1583000000</v>
      </c>
      <c r="M112" s="2">
        <v>-2.9138365821782908E-2</v>
      </c>
      <c r="N112" s="2">
        <v>0.1121909915879765</v>
      </c>
      <c r="O112" s="2">
        <v>5.0085592799160639E-2</v>
      </c>
      <c r="P112" s="2">
        <v>0.27271654472504131</v>
      </c>
      <c r="Q112" s="2">
        <v>0.2289101183573545</v>
      </c>
      <c r="R112" s="5">
        <v>0.67992385066663708</v>
      </c>
      <c r="S112" s="10">
        <v>0.45</v>
      </c>
      <c r="T112" s="5">
        <f t="shared" si="4"/>
        <v>0.11691007990963315</v>
      </c>
      <c r="U112" s="4">
        <f t="shared" si="5"/>
        <v>6.3971328836602281E-2</v>
      </c>
      <c r="V112" s="2">
        <f t="shared" si="6"/>
        <v>5.0784188255565618E-2</v>
      </c>
      <c r="W112" s="7">
        <v>11555000000</v>
      </c>
      <c r="X112" s="7">
        <f t="shared" si="7"/>
        <v>586811295.29306066</v>
      </c>
    </row>
    <row r="113" spans="1:24" x14ac:dyDescent="0.25">
      <c r="A113" s="1" t="s">
        <v>28</v>
      </c>
      <c r="B113" s="1" t="s">
        <v>64</v>
      </c>
      <c r="C113" s="1" t="s">
        <v>221</v>
      </c>
      <c r="D113" s="1">
        <v>715957</v>
      </c>
      <c r="E113" s="1" t="s">
        <v>575</v>
      </c>
      <c r="F113" s="2">
        <v>0.1518477574226153</v>
      </c>
      <c r="G113" s="2">
        <v>0.54383484162895923</v>
      </c>
      <c r="H113" s="2">
        <v>0.28110859728506787</v>
      </c>
      <c r="I113" s="2">
        <v>0.30266198750320977</v>
      </c>
      <c r="J113" s="2">
        <v>0.19870061397690361</v>
      </c>
      <c r="K113" s="5">
        <v>4.642845862286797</v>
      </c>
      <c r="L113" s="7">
        <v>-3929000000</v>
      </c>
      <c r="M113" s="2">
        <v>-6.6823137234892943E-2</v>
      </c>
      <c r="N113" s="2">
        <v>0.1098355358266578</v>
      </c>
      <c r="O113" s="2">
        <v>6.0139122744357697E-2</v>
      </c>
      <c r="P113" s="2">
        <v>0.28020798760924881</v>
      </c>
      <c r="Q113" s="2">
        <v>0.19870061397690361</v>
      </c>
      <c r="R113" s="5">
        <v>0.63886649707428278</v>
      </c>
      <c r="S113" s="10">
        <v>0.45</v>
      </c>
      <c r="T113" s="5">
        <f t="shared" si="4"/>
        <v>0.11927037621926009</v>
      </c>
      <c r="U113" s="4">
        <f t="shared" si="5"/>
        <v>6.3971328836602281E-2</v>
      </c>
      <c r="V113" s="2">
        <f t="shared" si="6"/>
        <v>8.7876428586013022E-2</v>
      </c>
      <c r="W113" s="7">
        <v>12664000000</v>
      </c>
      <c r="X113" s="7">
        <f t="shared" si="7"/>
        <v>1112867091.6132689</v>
      </c>
    </row>
    <row r="114" spans="1:24" x14ac:dyDescent="0.25">
      <c r="A114" s="1" t="s">
        <v>28</v>
      </c>
      <c r="B114" s="1" t="s">
        <v>65</v>
      </c>
      <c r="C114" s="1" t="s">
        <v>222</v>
      </c>
      <c r="D114" s="1">
        <v>715957</v>
      </c>
      <c r="E114" s="1" t="s">
        <v>575</v>
      </c>
      <c r="F114" s="2">
        <v>0.15145498117083189</v>
      </c>
      <c r="G114" s="2">
        <v>0.60987041632202921</v>
      </c>
      <c r="H114" s="2">
        <v>0.40474221119382409</v>
      </c>
      <c r="I114" s="2">
        <v>0.30902274857288908</v>
      </c>
      <c r="J114" s="2">
        <v>0.16390168970814131</v>
      </c>
      <c r="K114" s="5">
        <v>4.9031153714481341</v>
      </c>
      <c r="L114" s="7">
        <v>-3867000000</v>
      </c>
      <c r="M114" s="2">
        <v>-5.4000837871805617E-2</v>
      </c>
      <c r="N114" s="2">
        <v>9.5712889261276357E-2</v>
      </c>
      <c r="O114" s="2">
        <v>5.0649350649350652E-2</v>
      </c>
      <c r="P114" s="2">
        <v>0.26666058060982289</v>
      </c>
      <c r="Q114" s="2">
        <v>0.16390168970814131</v>
      </c>
      <c r="R114" s="5">
        <v>0.5602379347365124</v>
      </c>
      <c r="S114" s="10">
        <v>0.45</v>
      </c>
      <c r="T114" s="5">
        <f t="shared" si="4"/>
        <v>0.11497728620190342</v>
      </c>
      <c r="U114" s="4">
        <f t="shared" si="5"/>
        <v>6.3971328836602281E-2</v>
      </c>
      <c r="V114" s="2">
        <f t="shared" si="6"/>
        <v>8.7483652334229611E-2</v>
      </c>
      <c r="W114" s="7">
        <v>14605000000</v>
      </c>
      <c r="X114" s="7">
        <f t="shared" si="7"/>
        <v>1277698742.3414235</v>
      </c>
    </row>
    <row r="115" spans="1:24" x14ac:dyDescent="0.25">
      <c r="A115" s="1" t="s">
        <v>28</v>
      </c>
      <c r="B115" s="1" t="s">
        <v>66</v>
      </c>
      <c r="C115" s="1" t="s">
        <v>223</v>
      </c>
      <c r="D115" s="1">
        <v>715957</v>
      </c>
      <c r="E115" s="1" t="s">
        <v>575</v>
      </c>
      <c r="F115" s="2">
        <v>0.18200910045502269</v>
      </c>
      <c r="G115" s="2">
        <v>0.75544794188861986</v>
      </c>
      <c r="H115" s="2">
        <v>0.73341404358353512</v>
      </c>
      <c r="I115" s="2">
        <v>0.32814238042269189</v>
      </c>
      <c r="J115" s="2">
        <v>0.1643402755108703</v>
      </c>
      <c r="K115" s="5">
        <v>4.4676817174192047</v>
      </c>
      <c r="L115" s="7">
        <v>-5302000000</v>
      </c>
      <c r="M115" s="2">
        <v>-6.923026702356859E-2</v>
      </c>
      <c r="N115" s="2">
        <v>0.10362342495266701</v>
      </c>
      <c r="O115" s="2">
        <v>5.3927009205457989E-2</v>
      </c>
      <c r="P115" s="2">
        <v>0.29960674648256569</v>
      </c>
      <c r="Q115" s="2">
        <v>0.1643402755108703</v>
      </c>
      <c r="R115" s="5">
        <v>0.58405992828387254</v>
      </c>
      <c r="S115" s="10">
        <v>0.45</v>
      </c>
      <c r="T115" s="5">
        <f t="shared" si="4"/>
        <v>0.12522960343471881</v>
      </c>
      <c r="U115" s="4">
        <f t="shared" si="5"/>
        <v>6.3971328836602281E-2</v>
      </c>
      <c r="V115" s="2">
        <f t="shared" si="6"/>
        <v>0.11803777161842041</v>
      </c>
      <c r="W115" s="7">
        <v>17142000000</v>
      </c>
      <c r="X115" s="7">
        <f t="shared" si="7"/>
        <v>2023403481.0829628</v>
      </c>
    </row>
    <row r="116" spans="1:24" x14ac:dyDescent="0.25">
      <c r="A116" s="1" t="s">
        <v>28</v>
      </c>
      <c r="B116" s="1" t="s">
        <v>67</v>
      </c>
      <c r="C116" s="1" t="s">
        <v>224</v>
      </c>
      <c r="D116" s="1">
        <v>715957</v>
      </c>
      <c r="E116" s="1" t="s">
        <v>575</v>
      </c>
      <c r="F116" s="2">
        <v>0.12677177102501619</v>
      </c>
      <c r="G116" s="2">
        <v>0.70785892807553452</v>
      </c>
      <c r="H116" s="2">
        <v>0.72729797278533737</v>
      </c>
      <c r="I116" s="2">
        <v>0.26941493341313782</v>
      </c>
      <c r="J116" s="2">
        <v>0.17154811715481169</v>
      </c>
      <c r="K116" s="5">
        <v>3.8749689162978069</v>
      </c>
      <c r="L116" s="7">
        <v>-2486000000</v>
      </c>
      <c r="M116" s="2">
        <v>-3.1906974356341607E-2</v>
      </c>
      <c r="N116" s="2">
        <v>0.1183227661267551</v>
      </c>
      <c r="O116" s="2">
        <v>4.6217624560412757E-2</v>
      </c>
      <c r="P116" s="2">
        <v>0.35991479611928551</v>
      </c>
      <c r="Q116" s="2">
        <v>0.17154811715481169</v>
      </c>
      <c r="R116" s="5">
        <v>0.66737865922559236</v>
      </c>
      <c r="S116" s="10">
        <v>0.45</v>
      </c>
      <c r="T116" s="5">
        <f t="shared" si="4"/>
        <v>0.14245716460592656</v>
      </c>
      <c r="U116" s="4">
        <f t="shared" si="5"/>
        <v>6.3971328836602281E-2</v>
      </c>
      <c r="V116" s="2">
        <f t="shared" si="6"/>
        <v>6.2800442188413907E-2</v>
      </c>
      <c r="W116" s="7">
        <v>20107000000</v>
      </c>
      <c r="X116" s="7">
        <f t="shared" si="7"/>
        <v>1262728491.0824385</v>
      </c>
    </row>
    <row r="117" spans="1:24" x14ac:dyDescent="0.25">
      <c r="A117" s="1" t="s">
        <v>28</v>
      </c>
      <c r="B117" s="1" t="s">
        <v>68</v>
      </c>
      <c r="C117" s="1" t="s">
        <v>225</v>
      </c>
      <c r="D117" s="1">
        <v>715957</v>
      </c>
      <c r="E117" s="1" t="s">
        <v>575</v>
      </c>
      <c r="F117" s="2">
        <v>4.3008064012002252E-2</v>
      </c>
      <c r="G117" s="2">
        <v>0.54733492442322995</v>
      </c>
      <c r="H117" s="2">
        <v>0.34566428003182181</v>
      </c>
      <c r="I117" s="2">
        <v>0.1517016654598117</v>
      </c>
      <c r="J117" s="2">
        <v>0.15961781108232281</v>
      </c>
      <c r="K117" s="5">
        <v>3.24507720197537</v>
      </c>
      <c r="L117" s="7">
        <v>-3851000000</v>
      </c>
      <c r="M117" s="2">
        <v>-3.7091973840093238E-2</v>
      </c>
      <c r="N117" s="2">
        <v>7.2970343758126818E-2</v>
      </c>
      <c r="O117" s="2">
        <v>2.4214287778237961E-2</v>
      </c>
      <c r="P117" s="2">
        <v>0.45843244017767593</v>
      </c>
      <c r="Q117" s="2">
        <v>0.15961781108232281</v>
      </c>
      <c r="R117" s="5">
        <v>0.57223253751037928</v>
      </c>
      <c r="S117" s="10">
        <v>0.45</v>
      </c>
      <c r="T117" s="5">
        <f t="shared" si="4"/>
        <v>0.16698169108323363</v>
      </c>
      <c r="U117" s="4">
        <f t="shared" si="5"/>
        <v>6.3971328836602281E-2</v>
      </c>
      <c r="V117" s="2">
        <f t="shared" si="6"/>
        <v>-2.0963264824600029E-2</v>
      </c>
      <c r="W117" s="7">
        <v>31994000000</v>
      </c>
      <c r="X117" s="7">
        <f t="shared" si="7"/>
        <v>-670698694.7982533</v>
      </c>
    </row>
    <row r="118" spans="1:24" x14ac:dyDescent="0.25">
      <c r="A118" s="1" t="s">
        <v>28</v>
      </c>
      <c r="B118" s="1" t="s">
        <v>69</v>
      </c>
      <c r="C118" s="1" t="s">
        <v>226</v>
      </c>
      <c r="D118" s="1">
        <v>715957</v>
      </c>
      <c r="E118" s="1" t="s">
        <v>575</v>
      </c>
      <c r="F118" s="2">
        <v>-2.1059080292529769E-2</v>
      </c>
      <c r="G118" s="2">
        <v>-0.26763990267639898</v>
      </c>
      <c r="H118" s="2">
        <v>0.68661800486618008</v>
      </c>
      <c r="I118" s="2">
        <v>0.145004233700254</v>
      </c>
      <c r="J118" s="2">
        <v>0.14777123194828221</v>
      </c>
      <c r="K118" s="5">
        <v>3.6721292644637589</v>
      </c>
      <c r="L118" s="7">
        <v>-3957000000</v>
      </c>
      <c r="M118" s="2">
        <v>-4.1259579792502998E-2</v>
      </c>
      <c r="N118" s="2">
        <v>4.3678640321151138E-2</v>
      </c>
      <c r="O118" s="2">
        <v>2.142745425160315E-2</v>
      </c>
      <c r="P118" s="2">
        <v>0.37608720695812448</v>
      </c>
      <c r="Q118" s="2">
        <v>0.14777123194828221</v>
      </c>
      <c r="R118" s="5">
        <v>0.45577275585205518</v>
      </c>
      <c r="S118" s="10">
        <v>0.45</v>
      </c>
      <c r="T118" s="5">
        <f t="shared" si="4"/>
        <v>0.14677054962530869</v>
      </c>
      <c r="U118" s="4">
        <f t="shared" si="5"/>
        <v>6.3971328836602281E-2</v>
      </c>
      <c r="V118" s="2">
        <f t="shared" si="6"/>
        <v>-8.5030409129132054E-2</v>
      </c>
      <c r="W118" s="7">
        <v>26117000000</v>
      </c>
      <c r="X118" s="7">
        <f t="shared" si="7"/>
        <v>-2220739195.2255421</v>
      </c>
    </row>
    <row r="119" spans="1:24" x14ac:dyDescent="0.25">
      <c r="A119" s="1" t="s">
        <v>28</v>
      </c>
      <c r="B119" s="1" t="s">
        <v>70</v>
      </c>
      <c r="C119" s="1" t="s">
        <v>227</v>
      </c>
      <c r="D119" s="1">
        <v>715957</v>
      </c>
      <c r="E119" s="1" t="s">
        <v>575</v>
      </c>
      <c r="F119" s="2">
        <v>0.12135637908305261</v>
      </c>
      <c r="G119" s="2">
        <v>1.0977144749917189</v>
      </c>
      <c r="H119" s="2">
        <v>1.0261676051672739</v>
      </c>
      <c r="I119" s="2">
        <v>0.21619879690633059</v>
      </c>
      <c r="J119" s="2">
        <v>0.14021488101214979</v>
      </c>
      <c r="K119" s="5">
        <v>3.6469166544602309</v>
      </c>
      <c r="L119" s="7">
        <v>-1404000000</v>
      </c>
      <c r="M119" s="2">
        <v>-1.409780098403454E-2</v>
      </c>
      <c r="N119" s="2">
        <v>5.395119991967065E-2</v>
      </c>
      <c r="O119" s="2">
        <v>3.031428858319108E-2</v>
      </c>
      <c r="P119" s="2">
        <v>0.3864047996377632</v>
      </c>
      <c r="Q119" s="2">
        <v>0.14021488101214979</v>
      </c>
      <c r="R119" s="5">
        <v>0.5307092318260358</v>
      </c>
      <c r="S119" s="10">
        <v>0.45</v>
      </c>
      <c r="T119" s="5">
        <f t="shared" si="4"/>
        <v>0.1494597236414473</v>
      </c>
      <c r="U119" s="4">
        <f t="shared" si="5"/>
        <v>6.3971328836602281E-2</v>
      </c>
      <c r="V119" s="2">
        <f t="shared" si="6"/>
        <v>5.7385050246450325E-2</v>
      </c>
      <c r="W119" s="7">
        <v>27308000000</v>
      </c>
      <c r="X119" s="7">
        <f t="shared" si="7"/>
        <v>1567070952.1300654</v>
      </c>
    </row>
    <row r="120" spans="1:24" x14ac:dyDescent="0.25">
      <c r="A120" s="1" t="s">
        <v>28</v>
      </c>
      <c r="B120" s="1" t="s">
        <v>71</v>
      </c>
      <c r="C120" s="1" t="s">
        <v>228</v>
      </c>
      <c r="D120" s="1">
        <v>715957</v>
      </c>
      <c r="E120" s="1" t="s">
        <v>575</v>
      </c>
      <c r="F120" s="2">
        <v>3.5651518955561137E-2</v>
      </c>
      <c r="G120" s="2">
        <v>0.6228070175438597</v>
      </c>
      <c r="H120" s="2">
        <v>0.65977443609022557</v>
      </c>
      <c r="I120" s="2">
        <v>9.2931175032025151E-2</v>
      </c>
      <c r="J120" s="2">
        <v>0.16474967144076819</v>
      </c>
      <c r="K120" s="5">
        <v>3.7388544169864781</v>
      </c>
      <c r="L120" s="7">
        <v>-3600000000</v>
      </c>
      <c r="M120" s="2">
        <v>-3.4534692976986463E-2</v>
      </c>
      <c r="N120" s="2">
        <v>3.8995424153180552E-2</v>
      </c>
      <c r="O120" s="2">
        <v>1.531038055313067E-2</v>
      </c>
      <c r="P120" s="2">
        <v>0.36511615725098873</v>
      </c>
      <c r="Q120" s="2">
        <v>0.16474967144076819</v>
      </c>
      <c r="R120" s="5">
        <v>0.44749558385876159</v>
      </c>
      <c r="S120" s="10">
        <v>0.45</v>
      </c>
      <c r="T120" s="5">
        <f t="shared" si="4"/>
        <v>0.14385775888015764</v>
      </c>
      <c r="U120" s="4">
        <f t="shared" si="5"/>
        <v>6.3971328836602281E-2</v>
      </c>
      <c r="V120" s="2">
        <f t="shared" si="6"/>
        <v>-2.8319809881041144E-2</v>
      </c>
      <c r="W120" s="7">
        <v>27881000000</v>
      </c>
      <c r="X120" s="7">
        <f t="shared" si="7"/>
        <v>-789584619.29330814</v>
      </c>
    </row>
    <row r="121" spans="1:24" x14ac:dyDescent="0.25">
      <c r="A121" s="1" t="s">
        <v>29</v>
      </c>
      <c r="B121" s="1" t="s">
        <v>57</v>
      </c>
      <c r="C121" s="1" t="s">
        <v>229</v>
      </c>
      <c r="D121" s="1">
        <v>936340</v>
      </c>
      <c r="E121" s="1" t="s">
        <v>576</v>
      </c>
      <c r="F121" s="2">
        <v>9.2243536280233532E-2</v>
      </c>
      <c r="G121" s="2">
        <v>0.43784639746635001</v>
      </c>
      <c r="H121" s="2">
        <v>0.20427553444180521</v>
      </c>
      <c r="I121" s="2"/>
      <c r="J121" s="2"/>
      <c r="K121" s="5">
        <v>4.1017514595496243</v>
      </c>
      <c r="L121" s="7">
        <v>315000000</v>
      </c>
      <c r="M121" s="2">
        <v>1.281008540056934E-2</v>
      </c>
      <c r="N121" s="2">
        <v>0.12139080927206181</v>
      </c>
      <c r="O121" s="2">
        <v>5.1362342415616102E-2</v>
      </c>
      <c r="P121" s="2">
        <v>0.55452779576357414</v>
      </c>
      <c r="Q121" s="2"/>
      <c r="R121" s="5"/>
      <c r="S121" s="10">
        <v>0.6</v>
      </c>
      <c r="T121" s="5">
        <f t="shared" si="4"/>
        <v>0.24987587830815483</v>
      </c>
      <c r="U121" s="4">
        <f t="shared" si="5"/>
        <v>8.3586835753841571E-2</v>
      </c>
      <c r="V121" s="2">
        <f t="shared" si="6"/>
        <v>8.6567005263919611E-3</v>
      </c>
      <c r="W121" s="7">
        <v>5995000000</v>
      </c>
      <c r="X121" s="7">
        <f t="shared" si="7"/>
        <v>51896919.655719809</v>
      </c>
    </row>
    <row r="122" spans="1:24" x14ac:dyDescent="0.25">
      <c r="A122" s="1" t="s">
        <v>29</v>
      </c>
      <c r="B122" s="1" t="s">
        <v>58</v>
      </c>
      <c r="C122" s="1" t="s">
        <v>230</v>
      </c>
      <c r="D122" s="1">
        <v>936340</v>
      </c>
      <c r="E122" s="1" t="s">
        <v>576</v>
      </c>
      <c r="F122" s="2">
        <v>8.5218222363810131E-2</v>
      </c>
      <c r="G122" s="2">
        <v>0.42834267413931137</v>
      </c>
      <c r="H122" s="2">
        <v>0.2281825460368295</v>
      </c>
      <c r="I122" s="2"/>
      <c r="J122" s="2"/>
      <c r="K122" s="5">
        <v>3.85393437400446</v>
      </c>
      <c r="L122" s="7">
        <v>232000000</v>
      </c>
      <c r="M122" s="2">
        <v>9.5887580078528618E-3</v>
      </c>
      <c r="N122" s="2">
        <v>0.13093614383137009</v>
      </c>
      <c r="O122" s="2">
        <v>5.1622235999173392E-2</v>
      </c>
      <c r="P122" s="2">
        <v>0.59739271100961078</v>
      </c>
      <c r="Q122" s="2"/>
      <c r="R122" s="5"/>
      <c r="S122" s="10">
        <v>0.6</v>
      </c>
      <c r="T122" s="5">
        <f t="shared" si="4"/>
        <v>0.26079563994665272</v>
      </c>
      <c r="U122" s="4">
        <f t="shared" si="5"/>
        <v>8.3586835753841571E-2</v>
      </c>
      <c r="V122" s="2">
        <f t="shared" si="6"/>
        <v>1.6313866099685603E-3</v>
      </c>
      <c r="W122" s="7">
        <v>6278000000</v>
      </c>
      <c r="X122" s="7">
        <f t="shared" si="7"/>
        <v>10241845.137382621</v>
      </c>
    </row>
    <row r="123" spans="1:24" x14ac:dyDescent="0.25">
      <c r="A123" s="1" t="s">
        <v>29</v>
      </c>
      <c r="B123" s="1" t="s">
        <v>59</v>
      </c>
      <c r="C123" s="1" t="s">
        <v>231</v>
      </c>
      <c r="D123" s="1">
        <v>936340</v>
      </c>
      <c r="E123" s="1" t="s">
        <v>576</v>
      </c>
      <c r="F123" s="2">
        <v>9.5060993751859571E-2</v>
      </c>
      <c r="G123" s="2">
        <v>0.43647540983606559</v>
      </c>
      <c r="H123" s="2">
        <v>0.217896174863388</v>
      </c>
      <c r="I123" s="2">
        <v>0.1717302052785924</v>
      </c>
      <c r="J123" s="2">
        <v>0.34242448586118251</v>
      </c>
      <c r="K123" s="5">
        <v>3.7036596251115741</v>
      </c>
      <c r="L123" s="7">
        <v>418000000</v>
      </c>
      <c r="M123" s="2">
        <v>1.6789845758354759E-2</v>
      </c>
      <c r="N123" s="2">
        <v>0.13781330334190231</v>
      </c>
      <c r="O123" s="2">
        <v>5.8804627249357318E-2</v>
      </c>
      <c r="P123" s="2">
        <v>0.60887681159420293</v>
      </c>
      <c r="Q123" s="2">
        <v>0.34242448586118251</v>
      </c>
      <c r="R123" s="5">
        <v>1.114892282329272</v>
      </c>
      <c r="S123" s="10">
        <v>0.6</v>
      </c>
      <c r="T123" s="5">
        <f t="shared" si="4"/>
        <v>0.26360646480279842</v>
      </c>
      <c r="U123" s="4">
        <f t="shared" si="5"/>
        <v>8.3586835753841571E-2</v>
      </c>
      <c r="V123" s="2">
        <f t="shared" si="6"/>
        <v>1.1474157998018E-2</v>
      </c>
      <c r="W123" s="7">
        <v>6722000000</v>
      </c>
      <c r="X123" s="7">
        <f t="shared" si="7"/>
        <v>77129290.062676996</v>
      </c>
    </row>
    <row r="124" spans="1:24" x14ac:dyDescent="0.25">
      <c r="A124" s="1" t="s">
        <v>29</v>
      </c>
      <c r="B124" s="1" t="s">
        <v>60</v>
      </c>
      <c r="C124" s="1" t="s">
        <v>232</v>
      </c>
      <c r="D124" s="1">
        <v>936340</v>
      </c>
      <c r="E124" s="1" t="s">
        <v>576</v>
      </c>
      <c r="F124" s="2">
        <v>0.10272506777001</v>
      </c>
      <c r="G124" s="2">
        <v>0.50597329585382989</v>
      </c>
      <c r="H124" s="2">
        <v>0.69641602248770207</v>
      </c>
      <c r="I124" s="2">
        <v>0.16064574396026191</v>
      </c>
      <c r="J124" s="2">
        <v>0.34057441654811799</v>
      </c>
      <c r="K124" s="5">
        <v>3.710800399486375</v>
      </c>
      <c r="L124" s="7">
        <v>568000000</v>
      </c>
      <c r="M124" s="2">
        <v>2.1838594332730981E-2</v>
      </c>
      <c r="N124" s="2">
        <v>0.14418086047137529</v>
      </c>
      <c r="O124" s="2">
        <v>5.4711830520204542E-2</v>
      </c>
      <c r="P124" s="2">
        <v>0.59554762511683235</v>
      </c>
      <c r="Q124" s="2">
        <v>0.34057441654811799</v>
      </c>
      <c r="R124" s="5">
        <v>1.106511550194095</v>
      </c>
      <c r="S124" s="10">
        <v>0.6</v>
      </c>
      <c r="T124" s="5">
        <f t="shared" si="4"/>
        <v>0.26033965490974009</v>
      </c>
      <c r="U124" s="4">
        <f t="shared" si="5"/>
        <v>8.3586835753841571E-2</v>
      </c>
      <c r="V124" s="2">
        <f t="shared" si="6"/>
        <v>1.9138232016168433E-2</v>
      </c>
      <c r="W124" s="7">
        <v>7009000000</v>
      </c>
      <c r="X124" s="7">
        <f t="shared" si="7"/>
        <v>134139868.20132455</v>
      </c>
    </row>
    <row r="125" spans="1:24" x14ac:dyDescent="0.25">
      <c r="A125" s="1" t="s">
        <v>29</v>
      </c>
      <c r="B125" s="1" t="s">
        <v>61</v>
      </c>
      <c r="C125" s="1" t="s">
        <v>233</v>
      </c>
      <c r="D125" s="1">
        <v>936340</v>
      </c>
      <c r="E125" s="1" t="s">
        <v>576</v>
      </c>
      <c r="F125" s="2">
        <v>8.381934083819341E-2</v>
      </c>
      <c r="G125" s="2">
        <v>0.48318999218139169</v>
      </c>
      <c r="H125" s="2">
        <v>0.75058639562157936</v>
      </c>
      <c r="I125" s="2">
        <v>0.14548970538050279</v>
      </c>
      <c r="J125" s="2">
        <v>0.33376362048673069</v>
      </c>
      <c r="K125" s="5">
        <v>3.5723586057235859</v>
      </c>
      <c r="L125" s="7">
        <v>147000000</v>
      </c>
      <c r="M125" s="2">
        <v>5.5810774896541248E-3</v>
      </c>
      <c r="N125" s="2">
        <v>0.14973992938228481</v>
      </c>
      <c r="O125" s="2">
        <v>4.8559170811344393E-2</v>
      </c>
      <c r="P125" s="2">
        <v>0.61885177102568412</v>
      </c>
      <c r="Q125" s="2">
        <v>0.33376362048673069</v>
      </c>
      <c r="R125" s="5">
        <v>1.0816531409023611</v>
      </c>
      <c r="S125" s="10">
        <v>0.6</v>
      </c>
      <c r="T125" s="5">
        <f t="shared" si="4"/>
        <v>0.26601038184919001</v>
      </c>
      <c r="U125" s="4">
        <f t="shared" si="5"/>
        <v>8.3586835753841571E-2</v>
      </c>
      <c r="V125" s="2">
        <f t="shared" si="6"/>
        <v>2.3250508435183892E-4</v>
      </c>
      <c r="W125" s="7">
        <v>7373000000</v>
      </c>
      <c r="X125" s="7">
        <f t="shared" si="7"/>
        <v>1714259.9869261084</v>
      </c>
    </row>
    <row r="126" spans="1:24" x14ac:dyDescent="0.25">
      <c r="A126" s="1" t="s">
        <v>29</v>
      </c>
      <c r="B126" s="1" t="s">
        <v>62</v>
      </c>
      <c r="C126" s="1" t="s">
        <v>234</v>
      </c>
      <c r="D126" s="1">
        <v>936340</v>
      </c>
      <c r="E126" s="1" t="s">
        <v>576</v>
      </c>
      <c r="F126" s="2">
        <v>8.4332786264360554E-2</v>
      </c>
      <c r="G126" s="2">
        <v>0.55527847049044055</v>
      </c>
      <c r="H126" s="2">
        <v>0.76641729010806314</v>
      </c>
      <c r="I126" s="2">
        <v>0.1245212710899493</v>
      </c>
      <c r="J126" s="2">
        <v>0.37250819356082521</v>
      </c>
      <c r="K126" s="5">
        <v>3.2742078020451961</v>
      </c>
      <c r="L126" s="7">
        <v>-383000000</v>
      </c>
      <c r="M126" s="2">
        <v>-1.4767688451898979E-2</v>
      </c>
      <c r="N126" s="2">
        <v>0.16001542317331791</v>
      </c>
      <c r="O126" s="2">
        <v>4.6385193753614808E-2</v>
      </c>
      <c r="P126" s="2">
        <v>0.735673818148045</v>
      </c>
      <c r="Q126" s="2">
        <v>0.37250819356082521</v>
      </c>
      <c r="R126" s="5">
        <v>1.173283990136947</v>
      </c>
      <c r="S126" s="10">
        <v>0.6</v>
      </c>
      <c r="T126" s="5">
        <f t="shared" si="4"/>
        <v>0.29180401325993394</v>
      </c>
      <c r="U126" s="4">
        <f t="shared" si="5"/>
        <v>8.3586835753841571E-2</v>
      </c>
      <c r="V126" s="2">
        <f t="shared" si="6"/>
        <v>7.4595051051898342E-4</v>
      </c>
      <c r="W126" s="7">
        <v>7921000000</v>
      </c>
      <c r="X126" s="7">
        <f t="shared" si="7"/>
        <v>5908673.9938208675</v>
      </c>
    </row>
    <row r="127" spans="1:24" x14ac:dyDescent="0.25">
      <c r="A127" s="1" t="s">
        <v>29</v>
      </c>
      <c r="B127" s="1" t="s">
        <v>63</v>
      </c>
      <c r="C127" s="1" t="s">
        <v>235</v>
      </c>
      <c r="D127" s="1">
        <v>936340</v>
      </c>
      <c r="E127" s="1" t="s">
        <v>576</v>
      </c>
      <c r="F127" s="2">
        <v>0.10940314639125739</v>
      </c>
      <c r="G127" s="2">
        <v>0.57295597484276728</v>
      </c>
      <c r="H127" s="2">
        <v>0.80188679245283023</v>
      </c>
      <c r="I127" s="2">
        <v>0.1292577839200065</v>
      </c>
      <c r="J127" s="2">
        <v>0.4397297490526918</v>
      </c>
      <c r="K127" s="5">
        <v>3.3594331692085979</v>
      </c>
      <c r="L127" s="7">
        <v>510000000</v>
      </c>
      <c r="M127" s="2">
        <v>1.8231214699363691E-2</v>
      </c>
      <c r="N127" s="2">
        <v>0.16365196253664119</v>
      </c>
      <c r="O127" s="2">
        <v>5.6838492886251521E-2</v>
      </c>
      <c r="P127" s="2">
        <v>0.74255395041911898</v>
      </c>
      <c r="Q127" s="2">
        <v>0.4397297490526918</v>
      </c>
      <c r="R127" s="5">
        <v>1.323819351019327</v>
      </c>
      <c r="S127" s="10">
        <v>0.6</v>
      </c>
      <c r="T127" s="5">
        <f t="shared" si="4"/>
        <v>0.29319944193398723</v>
      </c>
      <c r="U127" s="4">
        <f t="shared" si="5"/>
        <v>8.3586835753841571E-2</v>
      </c>
      <c r="V127" s="2">
        <f t="shared" si="6"/>
        <v>2.5816310637415824E-2</v>
      </c>
      <c r="W127" s="7">
        <v>8327000000</v>
      </c>
      <c r="X127" s="7">
        <f t="shared" si="7"/>
        <v>214972418.67776155</v>
      </c>
    </row>
    <row r="128" spans="1:24" x14ac:dyDescent="0.25">
      <c r="A128" s="1" t="s">
        <v>29</v>
      </c>
      <c r="B128" s="1" t="s">
        <v>64</v>
      </c>
      <c r="C128" s="1" t="s">
        <v>236</v>
      </c>
      <c r="D128" s="1">
        <v>936340</v>
      </c>
      <c r="E128" s="1" t="s">
        <v>576</v>
      </c>
      <c r="F128" s="2">
        <v>8.2079343365253077E-2</v>
      </c>
      <c r="G128" s="2">
        <v>0.58111380145278446</v>
      </c>
      <c r="H128" s="2">
        <v>0.76674737691686845</v>
      </c>
      <c r="I128" s="2">
        <v>0.1198606945922415</v>
      </c>
      <c r="J128" s="2">
        <v>0.35971047778125759</v>
      </c>
      <c r="K128" s="5">
        <v>3.275991792065664</v>
      </c>
      <c r="L128" s="7">
        <v>47000000</v>
      </c>
      <c r="M128" s="2">
        <v>1.6355221491457009E-3</v>
      </c>
      <c r="N128" s="2">
        <v>0.16682325921286151</v>
      </c>
      <c r="O128" s="2">
        <v>4.3115147718968579E-2</v>
      </c>
      <c r="P128" s="2">
        <v>0.78977221571981637</v>
      </c>
      <c r="Q128" s="2">
        <v>0.35971047778125759</v>
      </c>
      <c r="R128" s="5">
        <v>1.2113689841627251</v>
      </c>
      <c r="S128" s="10">
        <v>0.6</v>
      </c>
      <c r="T128" s="5">
        <f t="shared" si="4"/>
        <v>0.30244557867282867</v>
      </c>
      <c r="U128" s="4">
        <f t="shared" si="5"/>
        <v>8.3586835753841571E-2</v>
      </c>
      <c r="V128" s="2">
        <f t="shared" si="6"/>
        <v>-1.5074923885884939E-3</v>
      </c>
      <c r="W128" s="7">
        <v>8772000000</v>
      </c>
      <c r="X128" s="7">
        <f t="shared" si="7"/>
        <v>-13223723.232698269</v>
      </c>
    </row>
    <row r="129" spans="1:24" x14ac:dyDescent="0.25">
      <c r="A129" s="1" t="s">
        <v>29</v>
      </c>
      <c r="B129" s="1" t="s">
        <v>65</v>
      </c>
      <c r="C129" s="1" t="s">
        <v>237</v>
      </c>
      <c r="D129" s="1">
        <v>936340</v>
      </c>
      <c r="E129" s="1" t="s">
        <v>576</v>
      </c>
      <c r="F129" s="2">
        <v>9.2553545666407722E-2</v>
      </c>
      <c r="G129" s="2">
        <v>0.57716262975778543</v>
      </c>
      <c r="H129" s="2">
        <v>0.76470588235294112</v>
      </c>
      <c r="I129" s="2">
        <v>0.13593603010348071</v>
      </c>
      <c r="J129" s="2">
        <v>0.33176242938734751</v>
      </c>
      <c r="K129" s="5">
        <v>3.5557651758961271</v>
      </c>
      <c r="L129" s="7">
        <v>325000000</v>
      </c>
      <c r="M129" s="2">
        <v>1.014325395586904E-2</v>
      </c>
      <c r="N129" s="2">
        <v>0.15960800224712091</v>
      </c>
      <c r="O129" s="2">
        <v>4.5098467588402358E-2</v>
      </c>
      <c r="P129" s="2">
        <v>0.79934356426860642</v>
      </c>
      <c r="Q129" s="2">
        <v>0.33176242938734751</v>
      </c>
      <c r="R129" s="5">
        <v>1.1958166188832511</v>
      </c>
      <c r="S129" s="10">
        <v>0.6</v>
      </c>
      <c r="T129" s="5">
        <f t="shared" si="4"/>
        <v>0.30425228955953648</v>
      </c>
      <c r="U129" s="4">
        <f t="shared" si="5"/>
        <v>8.3586835753841571E-2</v>
      </c>
      <c r="V129" s="2">
        <f t="shared" si="6"/>
        <v>8.9667099125661509E-3</v>
      </c>
      <c r="W129" s="7">
        <v>9011000000</v>
      </c>
      <c r="X129" s="7">
        <f t="shared" si="7"/>
        <v>80799023.022133589</v>
      </c>
    </row>
    <row r="130" spans="1:24" x14ac:dyDescent="0.25">
      <c r="A130" s="1" t="s">
        <v>29</v>
      </c>
      <c r="B130" s="1" t="s">
        <v>66</v>
      </c>
      <c r="C130" s="1" t="s">
        <v>238</v>
      </c>
      <c r="D130" s="1">
        <v>936340</v>
      </c>
      <c r="E130" s="1" t="s">
        <v>576</v>
      </c>
      <c r="F130" s="2">
        <v>0.11690496215306979</v>
      </c>
      <c r="G130" s="2">
        <v>0.67557715674362095</v>
      </c>
      <c r="H130" s="2">
        <v>0.78189550425273391</v>
      </c>
      <c r="I130" s="2">
        <v>0.13056238597604511</v>
      </c>
      <c r="J130" s="2">
        <v>0.37335268161222501</v>
      </c>
      <c r="K130" s="5">
        <v>3.549936921783011</v>
      </c>
      <c r="L130" s="7">
        <v>269000000</v>
      </c>
      <c r="M130" s="2">
        <v>7.9663576864986534E-3</v>
      </c>
      <c r="N130" s="2">
        <v>0.1671158231409364</v>
      </c>
      <c r="O130" s="2">
        <v>4.8745816921846777E-2</v>
      </c>
      <c r="P130" s="2">
        <v>0.82056590752242931</v>
      </c>
      <c r="Q130" s="2">
        <v>0.37335268161222501</v>
      </c>
      <c r="R130" s="5">
        <v>1.270075203588886</v>
      </c>
      <c r="S130" s="10">
        <v>0.6</v>
      </c>
      <c r="T130" s="5">
        <f t="shared" si="4"/>
        <v>0.3081810535610377</v>
      </c>
      <c r="U130" s="4">
        <f t="shared" si="5"/>
        <v>8.3586835753841571E-2</v>
      </c>
      <c r="V130" s="2">
        <f t="shared" si="6"/>
        <v>3.3318126399228223E-2</v>
      </c>
      <c r="W130" s="7">
        <v>9512000000</v>
      </c>
      <c r="X130" s="7">
        <f t="shared" si="7"/>
        <v>316922018.30945885</v>
      </c>
    </row>
    <row r="131" spans="1:24" x14ac:dyDescent="0.25">
      <c r="A131" s="1" t="s">
        <v>29</v>
      </c>
      <c r="B131" s="1" t="s">
        <v>67</v>
      </c>
      <c r="C131" s="1" t="s">
        <v>239</v>
      </c>
      <c r="D131" s="1">
        <v>936340</v>
      </c>
      <c r="E131" s="1" t="s">
        <v>576</v>
      </c>
      <c r="F131" s="2">
        <v>0.1092116831102862</v>
      </c>
      <c r="G131" s="2">
        <v>0.70138017565872024</v>
      </c>
      <c r="H131" s="2">
        <v>0.76286072772898372</v>
      </c>
      <c r="I131" s="2">
        <v>0.11215873909372361</v>
      </c>
      <c r="J131" s="2">
        <v>0.39164462081128748</v>
      </c>
      <c r="K131" s="5">
        <v>3.5447885122594509</v>
      </c>
      <c r="L131" s="7">
        <v>-1178000000</v>
      </c>
      <c r="M131" s="2">
        <v>-3.2462522045855383E-2</v>
      </c>
      <c r="N131" s="2">
        <v>0.16843033509700181</v>
      </c>
      <c r="O131" s="2">
        <v>4.3926366843033512E-2</v>
      </c>
      <c r="P131" s="2">
        <v>0.76185160378060579</v>
      </c>
      <c r="Q131" s="2">
        <v>0.39164462081128748</v>
      </c>
      <c r="R131" s="5">
        <v>1.190560036342438</v>
      </c>
      <c r="S131" s="10">
        <v>0.6</v>
      </c>
      <c r="T131" s="5">
        <f t="shared" si="4"/>
        <v>0.29704681149588857</v>
      </c>
      <c r="U131" s="4">
        <f t="shared" si="5"/>
        <v>8.3586835753841571E-2</v>
      </c>
      <c r="V131" s="2">
        <f t="shared" si="6"/>
        <v>2.562484735644463E-2</v>
      </c>
      <c r="W131" s="7">
        <v>10237000000</v>
      </c>
      <c r="X131" s="7">
        <f t="shared" si="7"/>
        <v>262321562.38792369</v>
      </c>
    </row>
    <row r="132" spans="1:24" x14ac:dyDescent="0.25">
      <c r="A132" s="1" t="s">
        <v>29</v>
      </c>
      <c r="B132" s="1" t="s">
        <v>68</v>
      </c>
      <c r="C132" s="1" t="s">
        <v>240</v>
      </c>
      <c r="D132" s="1">
        <v>936340</v>
      </c>
      <c r="E132" s="1" t="s">
        <v>576</v>
      </c>
      <c r="F132" s="2">
        <v>0.1004112405757368</v>
      </c>
      <c r="G132" s="2">
        <v>0.68658465143526659</v>
      </c>
      <c r="H132" s="2">
        <v>0.77562975981253657</v>
      </c>
      <c r="I132" s="2">
        <v>0.13473833767463891</v>
      </c>
      <c r="J132" s="2">
        <v>0.30249271763526098</v>
      </c>
      <c r="K132" s="5">
        <v>3.5882453735435229</v>
      </c>
      <c r="L132" s="7">
        <v>-911000000</v>
      </c>
      <c r="M132" s="2">
        <v>-2.175158779427917E-2</v>
      </c>
      <c r="N132" s="2">
        <v>0.15727520175731821</v>
      </c>
      <c r="O132" s="2">
        <v>4.0757365932858988E-2</v>
      </c>
      <c r="P132" s="2">
        <v>0.38636213174445549</v>
      </c>
      <c r="Q132" s="2">
        <v>0.30249271763526098</v>
      </c>
      <c r="R132" s="5">
        <v>0.86289268136747932</v>
      </c>
      <c r="S132" s="10">
        <v>0.6</v>
      </c>
      <c r="T132" s="5">
        <f t="shared" si="4"/>
        <v>0.19926493455572983</v>
      </c>
      <c r="U132" s="4">
        <f t="shared" si="5"/>
        <v>8.3586835753841571E-2</v>
      </c>
      <c r="V132" s="2">
        <f t="shared" si="6"/>
        <v>1.6824404821895234E-2</v>
      </c>
      <c r="W132" s="7">
        <v>11672000000</v>
      </c>
      <c r="X132" s="7">
        <f t="shared" si="7"/>
        <v>196374453.08116117</v>
      </c>
    </row>
    <row r="133" spans="1:24" x14ac:dyDescent="0.25">
      <c r="A133" s="1" t="s">
        <v>29</v>
      </c>
      <c r="B133" s="1" t="s">
        <v>69</v>
      </c>
      <c r="C133" s="1" t="s">
        <v>241</v>
      </c>
      <c r="D133" s="1">
        <v>936340</v>
      </c>
      <c r="E133" s="1" t="s">
        <v>576</v>
      </c>
      <c r="F133" s="2">
        <v>0.1103420523138833</v>
      </c>
      <c r="G133" s="2">
        <v>0.69033232628398788</v>
      </c>
      <c r="H133" s="2">
        <v>0.77442094662638472</v>
      </c>
      <c r="I133" s="2">
        <v>0.16309435821630941</v>
      </c>
      <c r="J133" s="2">
        <v>0.26764990328820121</v>
      </c>
      <c r="K133" s="5">
        <v>3.661649899396378</v>
      </c>
      <c r="L133" s="7">
        <v>807000000</v>
      </c>
      <c r="M133" s="2">
        <v>1.7737823105327941E-2</v>
      </c>
      <c r="N133" s="2">
        <v>0.15728855283981011</v>
      </c>
      <c r="O133" s="2">
        <v>4.3652189203446462E-2</v>
      </c>
      <c r="P133" s="2">
        <v>0.37570681261528233</v>
      </c>
      <c r="Q133" s="2">
        <v>0.26764990328820121</v>
      </c>
      <c r="R133" s="5">
        <v>0.87861557693087144</v>
      </c>
      <c r="S133" s="10">
        <v>0.6</v>
      </c>
      <c r="T133" s="5">
        <f t="shared" si="4"/>
        <v>0.19556064482496036</v>
      </c>
      <c r="U133" s="4">
        <f t="shared" si="5"/>
        <v>8.3586835753841571E-2</v>
      </c>
      <c r="V133" s="2">
        <f t="shared" si="6"/>
        <v>2.6755216560041734E-2</v>
      </c>
      <c r="W133" s="7">
        <v>12425000000</v>
      </c>
      <c r="X133" s="7">
        <f t="shared" si="7"/>
        <v>332433565.75851852</v>
      </c>
    </row>
    <row r="134" spans="1:24" x14ac:dyDescent="0.25">
      <c r="A134" s="1" t="s">
        <v>29</v>
      </c>
      <c r="B134" s="1" t="s">
        <v>70</v>
      </c>
      <c r="C134" s="1" t="s">
        <v>242</v>
      </c>
      <c r="D134" s="1">
        <v>936340</v>
      </c>
      <c r="E134" s="1" t="s">
        <v>576</v>
      </c>
      <c r="F134" s="2">
        <v>0.10373348650201029</v>
      </c>
      <c r="G134" s="2">
        <v>0.6040133779264214</v>
      </c>
      <c r="H134" s="2">
        <v>0.43879598662207359</v>
      </c>
      <c r="I134" s="2">
        <v>9.9906442127773318E-2</v>
      </c>
      <c r="J134" s="2">
        <v>0.37674664518240641</v>
      </c>
      <c r="K134" s="5">
        <v>4.5627800114876509</v>
      </c>
      <c r="L134" s="7">
        <v>-3029000000</v>
      </c>
      <c r="M134" s="2">
        <v>-7.6260731639769375E-2</v>
      </c>
      <c r="N134" s="2">
        <v>8.6558070444875249E-2</v>
      </c>
      <c r="O134" s="2">
        <v>3.7639416903748828E-2</v>
      </c>
      <c r="P134" s="2">
        <v>0.28067969304185209</v>
      </c>
      <c r="Q134" s="2">
        <v>0.37674664518240641</v>
      </c>
      <c r="R134" s="5">
        <v>0.69903295744499094</v>
      </c>
      <c r="S134" s="10">
        <v>0.6</v>
      </c>
      <c r="T134" s="5">
        <f t="shared" si="4"/>
        <v>0.15922383395749606</v>
      </c>
      <c r="U134" s="4">
        <f t="shared" si="5"/>
        <v>8.3586835753841571E-2</v>
      </c>
      <c r="V134" s="2">
        <f t="shared" si="6"/>
        <v>2.0146650748168723E-2</v>
      </c>
      <c r="W134" s="7">
        <v>8705000000</v>
      </c>
      <c r="X134" s="7">
        <f t="shared" si="7"/>
        <v>175376594.76280874</v>
      </c>
    </row>
    <row r="135" spans="1:24" x14ac:dyDescent="0.25">
      <c r="A135" s="1" t="s">
        <v>29</v>
      </c>
      <c r="B135" s="1" t="s">
        <v>71</v>
      </c>
      <c r="C135" s="1" t="s">
        <v>243</v>
      </c>
      <c r="D135" s="1">
        <v>936340</v>
      </c>
      <c r="E135" s="1" t="s">
        <v>576</v>
      </c>
      <c r="F135" s="2">
        <v>0.10416466288352411</v>
      </c>
      <c r="G135" s="2">
        <v>0.61956521739130432</v>
      </c>
      <c r="H135" s="2">
        <v>0.6361556064073226</v>
      </c>
      <c r="I135" s="2">
        <v>9.0909090909090912E-2</v>
      </c>
      <c r="J135" s="2">
        <v>0.45048379917062997</v>
      </c>
      <c r="K135" s="5">
        <v>4.1053188419736459</v>
      </c>
      <c r="L135" s="7">
        <v>-993000000</v>
      </c>
      <c r="M135" s="2">
        <v>-2.326453154651735E-2</v>
      </c>
      <c r="N135" s="2">
        <v>8.9215847058547904E-2</v>
      </c>
      <c r="O135" s="2">
        <v>4.0953072651875463E-2</v>
      </c>
      <c r="P135" s="2">
        <v>0.3220281236449235</v>
      </c>
      <c r="Q135" s="2">
        <v>0.45048379917062997</v>
      </c>
      <c r="R135" s="5">
        <v>0.87583056113491931</v>
      </c>
      <c r="S135" s="10">
        <v>0.6</v>
      </c>
      <c r="T135" s="5">
        <f t="shared" si="4"/>
        <v>0.17580703353263691</v>
      </c>
      <c r="U135" s="4">
        <f t="shared" si="5"/>
        <v>8.3586835753841571E-2</v>
      </c>
      <c r="V135" s="2">
        <f t="shared" si="6"/>
        <v>2.0577827129682535E-2</v>
      </c>
      <c r="W135" s="7">
        <v>10397000000</v>
      </c>
      <c r="X135" s="7">
        <f t="shared" si="7"/>
        <v>213947668.66730931</v>
      </c>
    </row>
    <row r="136" spans="1:24" x14ac:dyDescent="0.25">
      <c r="A136" s="1" t="s">
        <v>30</v>
      </c>
      <c r="B136" s="1" t="s">
        <v>57</v>
      </c>
      <c r="C136" s="1" t="s">
        <v>244</v>
      </c>
      <c r="D136" s="1">
        <v>827052</v>
      </c>
      <c r="E136" s="1" t="s">
        <v>577</v>
      </c>
      <c r="F136" s="2">
        <v>0.1258754318797273</v>
      </c>
      <c r="G136" s="2">
        <v>0.52594615684744439</v>
      </c>
      <c r="H136" s="2">
        <v>0.24151385095591099</v>
      </c>
      <c r="I136" s="2">
        <v>0.18161848072562359</v>
      </c>
      <c r="J136" s="2">
        <v>0.31630617505323322</v>
      </c>
      <c r="K136" s="5">
        <v>4.1661219534970586</v>
      </c>
      <c r="L136" s="7">
        <v>656000000</v>
      </c>
      <c r="M136" s="2">
        <v>1.4703575030819231E-2</v>
      </c>
      <c r="N136" s="2">
        <v>0.15864619522582091</v>
      </c>
      <c r="O136" s="2">
        <v>5.7447046957301358E-2</v>
      </c>
      <c r="P136" s="2">
        <v>0.31584380345661528</v>
      </c>
      <c r="Q136" s="2">
        <v>0.31630617505323322</v>
      </c>
      <c r="R136" s="5">
        <v>0.93513667543942924</v>
      </c>
      <c r="S136" s="10">
        <v>0.82</v>
      </c>
      <c r="T136" s="5">
        <f t="shared" ref="T136:T199" si="8">+S136/(1+((1-$B$4)*(1/P136)))</f>
        <v>0.23698896220598484</v>
      </c>
      <c r="U136" s="4">
        <f t="shared" ref="U136:U199" si="9">+$B$3+S136*($B$2-$B$3)</f>
        <v>0.11235624589912586</v>
      </c>
      <c r="V136" s="2">
        <f t="shared" ref="V136:V199" si="10">+F136-U136</f>
        <v>1.3519185980601436E-2</v>
      </c>
      <c r="W136" s="7">
        <v>10709000000</v>
      </c>
      <c r="X136" s="7">
        <f t="shared" ref="X136:X199" si="11">+V136*W136</f>
        <v>144776962.66626078</v>
      </c>
    </row>
    <row r="137" spans="1:24" x14ac:dyDescent="0.25">
      <c r="A137" s="1" t="s">
        <v>30</v>
      </c>
      <c r="B137" s="1" t="s">
        <v>58</v>
      </c>
      <c r="C137" s="1" t="s">
        <v>245</v>
      </c>
      <c r="D137" s="1">
        <v>827052</v>
      </c>
      <c r="E137" s="1" t="s">
        <v>577</v>
      </c>
      <c r="F137" s="2">
        <v>8.586225695075414E-2</v>
      </c>
      <c r="G137" s="2">
        <v>0.67596566523605151</v>
      </c>
      <c r="H137" s="2">
        <v>0.6773962804005722</v>
      </c>
      <c r="I137" s="2">
        <v>0.1130976458215355</v>
      </c>
      <c r="J137" s="2">
        <v>0.29825789016504201</v>
      </c>
      <c r="K137" s="5">
        <v>3.7655824095947659</v>
      </c>
      <c r="L137" s="7">
        <v>643000000</v>
      </c>
      <c r="M137" s="2">
        <v>1.5514911688061E-2</v>
      </c>
      <c r="N137" s="2">
        <v>0.18096708811890741</v>
      </c>
      <c r="O137" s="2">
        <v>3.373226522536435E-2</v>
      </c>
      <c r="P137" s="2">
        <v>0.36158748932255741</v>
      </c>
      <c r="Q137" s="2">
        <v>0.29825789016504201</v>
      </c>
      <c r="R137" s="5">
        <v>0.89849867639442238</v>
      </c>
      <c r="S137" s="10">
        <v>0.82</v>
      </c>
      <c r="T137" s="5">
        <f t="shared" si="8"/>
        <v>0.26041190863682434</v>
      </c>
      <c r="U137" s="4">
        <f t="shared" si="9"/>
        <v>0.11235624589912586</v>
      </c>
      <c r="V137" s="2">
        <f t="shared" si="10"/>
        <v>-2.6493988948371724E-2</v>
      </c>
      <c r="W137" s="7">
        <v>11006000000</v>
      </c>
      <c r="X137" s="7">
        <f t="shared" si="11"/>
        <v>-291592842.36577922</v>
      </c>
    </row>
    <row r="138" spans="1:24" x14ac:dyDescent="0.25">
      <c r="A138" s="1" t="s">
        <v>30</v>
      </c>
      <c r="B138" s="1" t="s">
        <v>59</v>
      </c>
      <c r="C138" s="1" t="s">
        <v>246</v>
      </c>
      <c r="D138" s="1">
        <v>827052</v>
      </c>
      <c r="E138" s="1" t="s">
        <v>577</v>
      </c>
      <c r="F138" s="2">
        <v>0.1137115016530364</v>
      </c>
      <c r="G138" s="2">
        <v>0.61476952022577613</v>
      </c>
      <c r="H138" s="2">
        <v>0.42427093132643462</v>
      </c>
      <c r="I138" s="2">
        <v>0.17132726247078731</v>
      </c>
      <c r="J138" s="2">
        <v>0.27254557434658472</v>
      </c>
      <c r="K138" s="5">
        <v>3.96119714633722</v>
      </c>
      <c r="L138" s="7">
        <v>470000000</v>
      </c>
      <c r="M138" s="2">
        <v>1.0322864045684161E-2</v>
      </c>
      <c r="N138" s="2">
        <v>0.1829123654733143</v>
      </c>
      <c r="O138" s="2">
        <v>4.6694487151328803E-2</v>
      </c>
      <c r="P138" s="2">
        <v>0.3377012574920672</v>
      </c>
      <c r="Q138" s="2">
        <v>0.27254557434658472</v>
      </c>
      <c r="R138" s="5">
        <v>0.89772288495867103</v>
      </c>
      <c r="S138" s="10">
        <v>0.82</v>
      </c>
      <c r="T138" s="5">
        <f t="shared" si="8"/>
        <v>0.2484208475430609</v>
      </c>
      <c r="U138" s="4">
        <f t="shared" si="9"/>
        <v>0.11235624589912586</v>
      </c>
      <c r="V138" s="2">
        <f t="shared" si="10"/>
        <v>1.3552557539105309E-3</v>
      </c>
      <c r="W138" s="7">
        <v>11494000000</v>
      </c>
      <c r="X138" s="7">
        <f t="shared" si="11"/>
        <v>15577309.635447642</v>
      </c>
    </row>
    <row r="139" spans="1:24" x14ac:dyDescent="0.25">
      <c r="A139" s="1" t="s">
        <v>30</v>
      </c>
      <c r="B139" s="1" t="s">
        <v>60</v>
      </c>
      <c r="C139" s="1" t="s">
        <v>247</v>
      </c>
      <c r="D139" s="1">
        <v>827052</v>
      </c>
      <c r="E139" s="1" t="s">
        <v>577</v>
      </c>
      <c r="F139" s="2">
        <v>1.89428107523002E-3</v>
      </c>
      <c r="G139" s="2">
        <v>6.5625000000000003E-2</v>
      </c>
      <c r="H139" s="2">
        <v>0.78437500000000004</v>
      </c>
      <c r="I139" s="2">
        <v>2.5078369905956108E-2</v>
      </c>
      <c r="J139" s="2">
        <v>0.26561751909906528</v>
      </c>
      <c r="K139" s="5">
        <v>4.3333032653797581</v>
      </c>
      <c r="L139" s="7">
        <v>136000000</v>
      </c>
      <c r="M139" s="2">
        <v>2.831033118924207E-3</v>
      </c>
      <c r="N139" s="2">
        <v>0.16307583421803121</v>
      </c>
      <c r="O139" s="2">
        <v>6.661254397468723E-3</v>
      </c>
      <c r="P139" s="2">
        <v>0.30000270614023222</v>
      </c>
      <c r="Q139" s="2">
        <v>0.26561751909906528</v>
      </c>
      <c r="R139" s="5">
        <v>0.69930468994280415</v>
      </c>
      <c r="S139" s="10">
        <v>0.82</v>
      </c>
      <c r="T139" s="5">
        <f t="shared" si="8"/>
        <v>0.22841374272550752</v>
      </c>
      <c r="U139" s="4">
        <f t="shared" si="9"/>
        <v>0.11235624589912586</v>
      </c>
      <c r="V139" s="2">
        <f t="shared" si="10"/>
        <v>-0.11046196482389585</v>
      </c>
      <c r="W139" s="7">
        <v>11086000000</v>
      </c>
      <c r="X139" s="7">
        <f t="shared" si="11"/>
        <v>-1224581342.0377095</v>
      </c>
    </row>
    <row r="140" spans="1:24" x14ac:dyDescent="0.25">
      <c r="A140" s="1" t="s">
        <v>30</v>
      </c>
      <c r="B140" s="1" t="s">
        <v>61</v>
      </c>
      <c r="C140" s="1" t="s">
        <v>248</v>
      </c>
      <c r="D140" s="1">
        <v>827052</v>
      </c>
      <c r="E140" s="1" t="s">
        <v>577</v>
      </c>
      <c r="F140" s="2">
        <v>-8.2208917880439644E-3</v>
      </c>
      <c r="G140" s="2">
        <v>-4.026258205689278E-2</v>
      </c>
      <c r="H140" s="2">
        <v>-0.19693654266958421</v>
      </c>
      <c r="I140" s="2">
        <v>0.1926319339065925</v>
      </c>
      <c r="J140" s="2">
        <v>0.26719827003649138</v>
      </c>
      <c r="K140" s="5">
        <v>3.9669377178089542</v>
      </c>
      <c r="L140" s="7">
        <v>-1072000000</v>
      </c>
      <c r="M140" s="2">
        <v>-2.414740730729378E-2</v>
      </c>
      <c r="N140" s="2">
        <v>0.16096769833761321</v>
      </c>
      <c r="O140" s="2">
        <v>5.1470919493625263E-2</v>
      </c>
      <c r="P140" s="2">
        <v>0.33704785712134439</v>
      </c>
      <c r="Q140" s="2">
        <v>0.26719827003649138</v>
      </c>
      <c r="R140" s="5">
        <v>0.83565890754216732</v>
      </c>
      <c r="S140" s="10">
        <v>0.82</v>
      </c>
      <c r="T140" s="5">
        <f t="shared" si="8"/>
        <v>0.24808561057121498</v>
      </c>
      <c r="U140" s="4">
        <f t="shared" si="9"/>
        <v>0.11235624589912586</v>
      </c>
      <c r="V140" s="2">
        <f t="shared" si="10"/>
        <v>-0.12057713768716982</v>
      </c>
      <c r="W140" s="7">
        <v>11191000000</v>
      </c>
      <c r="X140" s="7">
        <f t="shared" si="11"/>
        <v>-1349378747.8571174</v>
      </c>
    </row>
    <row r="141" spans="1:24" x14ac:dyDescent="0.25">
      <c r="A141" s="1" t="s">
        <v>30</v>
      </c>
      <c r="B141" s="1" t="s">
        <v>62</v>
      </c>
      <c r="C141" s="1" t="s">
        <v>249</v>
      </c>
      <c r="D141" s="1">
        <v>827052</v>
      </c>
      <c r="E141" s="1" t="s">
        <v>577</v>
      </c>
      <c r="F141" s="2">
        <v>8.6818920537165348E-2</v>
      </c>
      <c r="G141" s="2">
        <v>0.59183673469387754</v>
      </c>
      <c r="H141" s="2">
        <v>0.39241982507288631</v>
      </c>
      <c r="I141" s="2">
        <v>0.13631666799141559</v>
      </c>
      <c r="J141" s="2">
        <v>0.26971230116194322</v>
      </c>
      <c r="K141" s="5">
        <v>3.9899067658882901</v>
      </c>
      <c r="L141" s="7">
        <v>-1569000000</v>
      </c>
      <c r="M141" s="2">
        <v>-3.3636324658062863E-2</v>
      </c>
      <c r="N141" s="2">
        <v>0.16181451785790851</v>
      </c>
      <c r="O141" s="2">
        <v>3.6766282210693307E-2</v>
      </c>
      <c r="P141" s="2">
        <v>0.33445858961521963</v>
      </c>
      <c r="Q141" s="2">
        <v>0.26971230116194322</v>
      </c>
      <c r="R141" s="5">
        <v>0.77789292163775925</v>
      </c>
      <c r="S141" s="10">
        <v>0.82</v>
      </c>
      <c r="T141" s="5">
        <f t="shared" si="8"/>
        <v>0.24675327182403248</v>
      </c>
      <c r="U141" s="4">
        <f t="shared" si="9"/>
        <v>0.11235624589912586</v>
      </c>
      <c r="V141" s="2">
        <f t="shared" si="10"/>
        <v>-2.5537325361960517E-2</v>
      </c>
      <c r="W141" s="7">
        <v>11691000000</v>
      </c>
      <c r="X141" s="7">
        <f t="shared" si="11"/>
        <v>-298556870.80668038</v>
      </c>
    </row>
    <row r="142" spans="1:24" x14ac:dyDescent="0.25">
      <c r="A142" s="1" t="s">
        <v>30</v>
      </c>
      <c r="B142" s="1" t="s">
        <v>63</v>
      </c>
      <c r="C142" s="1" t="s">
        <v>250</v>
      </c>
      <c r="D142" s="1">
        <v>827052</v>
      </c>
      <c r="E142" s="1" t="s">
        <v>577</v>
      </c>
      <c r="F142" s="2">
        <v>0.13250692947336001</v>
      </c>
      <c r="G142" s="2">
        <v>0.69619741100323629</v>
      </c>
      <c r="H142" s="2">
        <v>0.47289644012944981</v>
      </c>
      <c r="I142" s="2">
        <v>0.1842988145828674</v>
      </c>
      <c r="J142" s="2">
        <v>0.26726577133064999</v>
      </c>
      <c r="K142" s="5">
        <v>3.864028333846627</v>
      </c>
      <c r="L142" s="7">
        <v>-1460000000</v>
      </c>
      <c r="M142" s="2">
        <v>-2.9091778583668751E-2</v>
      </c>
      <c r="N142" s="2">
        <v>0.17082453273821391</v>
      </c>
      <c r="O142" s="2">
        <v>4.925676483481449E-2</v>
      </c>
      <c r="P142" s="2">
        <v>0.34915855691166192</v>
      </c>
      <c r="Q142" s="2">
        <v>0.26726577133064999</v>
      </c>
      <c r="R142" s="5">
        <v>0.84355244096563187</v>
      </c>
      <c r="S142" s="10">
        <v>0.82</v>
      </c>
      <c r="T142" s="5">
        <f t="shared" si="8"/>
        <v>0.2542359731765742</v>
      </c>
      <c r="U142" s="4">
        <f t="shared" si="9"/>
        <v>0.11235624589912586</v>
      </c>
      <c r="V142" s="2">
        <f t="shared" si="10"/>
        <v>2.0150683574234149E-2</v>
      </c>
      <c r="W142" s="7">
        <v>12988000000</v>
      </c>
      <c r="X142" s="7">
        <f t="shared" si="11"/>
        <v>261717078.26215312</v>
      </c>
    </row>
    <row r="143" spans="1:24" x14ac:dyDescent="0.25">
      <c r="A143" s="1" t="s">
        <v>30</v>
      </c>
      <c r="B143" s="1" t="s">
        <v>64</v>
      </c>
      <c r="C143" s="1" t="s">
        <v>251</v>
      </c>
      <c r="D143" s="1">
        <v>827052</v>
      </c>
      <c r="E143" s="1" t="s">
        <v>577</v>
      </c>
      <c r="F143" s="2">
        <v>8.3395550246378972E-2</v>
      </c>
      <c r="G143" s="2">
        <v>0.55627490039840632</v>
      </c>
      <c r="H143" s="2"/>
      <c r="I143" s="2">
        <v>0.17424505380076361</v>
      </c>
      <c r="J143" s="2">
        <v>0.22905982905982911</v>
      </c>
      <c r="K143" s="5">
        <v>3.7561594743915192</v>
      </c>
      <c r="L143" s="7">
        <v>-2273000000</v>
      </c>
      <c r="M143" s="2">
        <v>-4.5179884714768442E-2</v>
      </c>
      <c r="N143" s="2">
        <v>0.1776982707215265</v>
      </c>
      <c r="O143" s="2">
        <v>3.9912542238123627E-2</v>
      </c>
      <c r="P143" s="2">
        <v>0.36282370787734308</v>
      </c>
      <c r="Q143" s="2">
        <v>0.22905982905982911</v>
      </c>
      <c r="R143" s="5">
        <v>0.77302716052445786</v>
      </c>
      <c r="S143" s="10">
        <v>0.82</v>
      </c>
      <c r="T143" s="5">
        <f t="shared" si="8"/>
        <v>0.26101882107143981</v>
      </c>
      <c r="U143" s="4">
        <f t="shared" si="9"/>
        <v>0.11235624589912586</v>
      </c>
      <c r="V143" s="2">
        <f t="shared" si="10"/>
        <v>-2.8960695652746893E-2</v>
      </c>
      <c r="W143" s="7">
        <v>13394000000</v>
      </c>
      <c r="X143" s="7">
        <f t="shared" si="11"/>
        <v>-387899557.57289189</v>
      </c>
    </row>
    <row r="144" spans="1:24" x14ac:dyDescent="0.25">
      <c r="A144" s="1" t="s">
        <v>30</v>
      </c>
      <c r="B144" s="1" t="s">
        <v>65</v>
      </c>
      <c r="C144" s="1" t="s">
        <v>252</v>
      </c>
      <c r="D144" s="1">
        <v>827052</v>
      </c>
      <c r="E144" s="1" t="s">
        <v>577</v>
      </c>
      <c r="F144" s="2">
        <v>0.1004086809470124</v>
      </c>
      <c r="G144" s="2">
        <v>0.68116634799235176</v>
      </c>
      <c r="H144" s="2"/>
      <c r="I144" s="2">
        <v>0.17625747746229681</v>
      </c>
      <c r="J144" s="2">
        <v>0.23127886357879149</v>
      </c>
      <c r="K144" s="5">
        <v>3.6160512965050731</v>
      </c>
      <c r="L144" s="7">
        <v>-3789000000</v>
      </c>
      <c r="M144" s="2">
        <v>-7.3832303825094023E-2</v>
      </c>
      <c r="N144" s="2">
        <v>0.18597400572887229</v>
      </c>
      <c r="O144" s="2">
        <v>4.0764629084744437E-2</v>
      </c>
      <c r="P144" s="2">
        <v>0.38225550138713071</v>
      </c>
      <c r="Q144" s="2">
        <v>0.23127886357879149</v>
      </c>
      <c r="R144" s="5">
        <v>0.76692028382103494</v>
      </c>
      <c r="S144" s="10">
        <v>0.82</v>
      </c>
      <c r="T144" s="5">
        <f t="shared" si="8"/>
        <v>0.27038863370704974</v>
      </c>
      <c r="U144" s="4">
        <f t="shared" si="9"/>
        <v>0.11235624589912586</v>
      </c>
      <c r="V144" s="2">
        <f t="shared" si="10"/>
        <v>-1.1947564952113465E-2</v>
      </c>
      <c r="W144" s="7">
        <v>14192000000</v>
      </c>
      <c r="X144" s="7">
        <f t="shared" si="11"/>
        <v>-169559841.8003943</v>
      </c>
    </row>
    <row r="145" spans="1:24" x14ac:dyDescent="0.25">
      <c r="A145" s="1" t="s">
        <v>30</v>
      </c>
      <c r="B145" s="1" t="s">
        <v>66</v>
      </c>
      <c r="C145" s="1" t="s">
        <v>253</v>
      </c>
      <c r="D145" s="1">
        <v>827052</v>
      </c>
      <c r="E145" s="1" t="s">
        <v>577</v>
      </c>
      <c r="F145" s="2">
        <v>4.8109470651782497E-2</v>
      </c>
      <c r="G145" s="2">
        <v>0.44742129939718689</v>
      </c>
      <c r="H145" s="2">
        <v>0.63563295378432683</v>
      </c>
      <c r="I145" s="2">
        <v>0.1211850649350649</v>
      </c>
      <c r="J145" s="2">
        <v>0.23430962343096229</v>
      </c>
      <c r="K145" s="5">
        <v>3.7868203096867119</v>
      </c>
      <c r="L145" s="7">
        <v>-3339000000</v>
      </c>
      <c r="M145" s="2">
        <v>-6.3503233168505133E-2</v>
      </c>
      <c r="N145" s="2">
        <v>0.17474324838341579</v>
      </c>
      <c r="O145" s="2">
        <v>2.8394826930391779E-2</v>
      </c>
      <c r="P145" s="2">
        <v>0.35883189042511948</v>
      </c>
      <c r="Q145" s="2">
        <v>0.23430962343096229</v>
      </c>
      <c r="R145" s="5">
        <v>0.7117483544909029</v>
      </c>
      <c r="S145" s="10">
        <v>0.82</v>
      </c>
      <c r="T145" s="5">
        <f t="shared" si="8"/>
        <v>0.25905431308014154</v>
      </c>
      <c r="U145" s="4">
        <f t="shared" si="9"/>
        <v>0.11235624589912586</v>
      </c>
      <c r="V145" s="2">
        <f t="shared" si="10"/>
        <v>-6.4246775247343374E-2</v>
      </c>
      <c r="W145" s="7">
        <v>13885000000</v>
      </c>
      <c r="X145" s="7">
        <f t="shared" si="11"/>
        <v>-892066474.30936277</v>
      </c>
    </row>
    <row r="146" spans="1:24" x14ac:dyDescent="0.25">
      <c r="A146" s="1" t="s">
        <v>30</v>
      </c>
      <c r="B146" s="1" t="s">
        <v>67</v>
      </c>
      <c r="C146" s="1" t="s">
        <v>254</v>
      </c>
      <c r="D146" s="1">
        <v>827052</v>
      </c>
      <c r="E146" s="1" t="s">
        <v>577</v>
      </c>
      <c r="F146" s="2">
        <v>-2.4976288333860262E-2</v>
      </c>
      <c r="G146" s="2">
        <v>0.57246376811594202</v>
      </c>
      <c r="H146" s="2">
        <v>1</v>
      </c>
      <c r="I146" s="2">
        <v>-4.3612230386347477E-2</v>
      </c>
      <c r="J146" s="2">
        <v>0.2231684739486908</v>
      </c>
      <c r="K146" s="5">
        <v>4.4826904837179891</v>
      </c>
      <c r="L146" s="7">
        <v>-2036000000</v>
      </c>
      <c r="M146" s="2">
        <v>-3.5898792206647268E-2</v>
      </c>
      <c r="N146" s="2">
        <v>0.14042140527197389</v>
      </c>
      <c r="O146" s="2">
        <v>-9.7328749008198882E-3</v>
      </c>
      <c r="P146" s="2">
        <v>0.28713433039057712</v>
      </c>
      <c r="Q146" s="2">
        <v>0.2231684739486908</v>
      </c>
      <c r="R146" s="5">
        <v>0.51684200174311823</v>
      </c>
      <c r="S146" s="10">
        <v>0.82</v>
      </c>
      <c r="T146" s="5">
        <f t="shared" si="8"/>
        <v>0.22125980169613943</v>
      </c>
      <c r="U146" s="4">
        <f t="shared" si="9"/>
        <v>0.11235624589912586</v>
      </c>
      <c r="V146" s="2">
        <f t="shared" si="10"/>
        <v>-0.13733253423298614</v>
      </c>
      <c r="W146" s="7">
        <v>12652000000</v>
      </c>
      <c r="X146" s="7">
        <f t="shared" si="11"/>
        <v>-1737531223.1157405</v>
      </c>
    </row>
    <row r="147" spans="1:24" x14ac:dyDescent="0.25">
      <c r="A147" s="1" t="s">
        <v>30</v>
      </c>
      <c r="B147" s="1" t="s">
        <v>68</v>
      </c>
      <c r="C147" s="1" t="s">
        <v>255</v>
      </c>
      <c r="D147" s="1">
        <v>827052</v>
      </c>
      <c r="E147" s="1" t="s">
        <v>577</v>
      </c>
      <c r="F147" s="2">
        <v>9.0668559628291179E-2</v>
      </c>
      <c r="G147" s="2">
        <v>0.79154929577464783</v>
      </c>
      <c r="H147" s="2">
        <v>0.63492957746478873</v>
      </c>
      <c r="I147" s="2">
        <v>0.1437596177209039</v>
      </c>
      <c r="J147" s="2">
        <v>0.19177720480879751</v>
      </c>
      <c r="K147" s="5">
        <v>4.1547496128033039</v>
      </c>
      <c r="L147" s="7">
        <v>-1963000000</v>
      </c>
      <c r="M147" s="2">
        <v>-3.0489888478146061E-2</v>
      </c>
      <c r="N147" s="2">
        <v>0.1301916684787674</v>
      </c>
      <c r="O147" s="2">
        <v>2.7569817650896208E-2</v>
      </c>
      <c r="P147" s="2">
        <v>0.31698236713987638</v>
      </c>
      <c r="Q147" s="2">
        <v>0.19177720480879751</v>
      </c>
      <c r="R147" s="5">
        <v>0.61862749303717979</v>
      </c>
      <c r="S147" s="10">
        <v>0.82</v>
      </c>
      <c r="T147" s="5">
        <f t="shared" si="8"/>
        <v>0.23759573176142845</v>
      </c>
      <c r="U147" s="4">
        <f t="shared" si="9"/>
        <v>0.11235624589912586</v>
      </c>
      <c r="V147" s="2">
        <f t="shared" si="10"/>
        <v>-2.1687686270834686E-2</v>
      </c>
      <c r="W147" s="7">
        <v>15496000000</v>
      </c>
      <c r="X147" s="7">
        <f t="shared" si="11"/>
        <v>-336072386.45285428</v>
      </c>
    </row>
    <row r="148" spans="1:24" x14ac:dyDescent="0.25">
      <c r="A148" s="1" t="s">
        <v>30</v>
      </c>
      <c r="B148" s="1" t="s">
        <v>69</v>
      </c>
      <c r="C148" s="1" t="s">
        <v>256</v>
      </c>
      <c r="D148" s="1">
        <v>827052</v>
      </c>
      <c r="E148" s="1" t="s">
        <v>577</v>
      </c>
      <c r="F148" s="2">
        <v>6.2001708428246011E-2</v>
      </c>
      <c r="G148" s="2">
        <v>0.71569433032046015</v>
      </c>
      <c r="H148" s="2">
        <v>0.46507806080525882</v>
      </c>
      <c r="I148" s="2">
        <v>8.9630284283399614E-2</v>
      </c>
      <c r="J148" s="2">
        <v>0.19572738280574289</v>
      </c>
      <c r="K148" s="5">
        <v>4.9382118451025061</v>
      </c>
      <c r="L148" s="7">
        <v>-5216000000</v>
      </c>
      <c r="M148" s="2">
        <v>-7.5188836994752928E-2</v>
      </c>
      <c r="N148" s="2">
        <v>0.1175546329931384</v>
      </c>
      <c r="O148" s="2">
        <v>1.754310096292452E-2</v>
      </c>
      <c r="P148" s="2">
        <v>0.26295790202721669</v>
      </c>
      <c r="Q148" s="2">
        <v>0.19572738280574289</v>
      </c>
      <c r="R148" s="5">
        <v>0.48574423899641422</v>
      </c>
      <c r="S148" s="10">
        <v>0.82</v>
      </c>
      <c r="T148" s="5">
        <f t="shared" si="8"/>
        <v>0.20734058488520868</v>
      </c>
      <c r="U148" s="4">
        <f t="shared" si="9"/>
        <v>0.11235624589912586</v>
      </c>
      <c r="V148" s="2">
        <f t="shared" si="10"/>
        <v>-5.0354537470879854E-2</v>
      </c>
      <c r="W148" s="7">
        <v>14048000000</v>
      </c>
      <c r="X148" s="7">
        <f t="shared" si="11"/>
        <v>-707380542.39092016</v>
      </c>
    </row>
    <row r="149" spans="1:24" x14ac:dyDescent="0.25">
      <c r="A149" s="1" t="s">
        <v>30</v>
      </c>
      <c r="B149" s="1" t="s">
        <v>70</v>
      </c>
      <c r="C149" s="1" t="s">
        <v>257</v>
      </c>
      <c r="D149" s="1">
        <v>827052</v>
      </c>
      <c r="E149" s="1" t="s">
        <v>577</v>
      </c>
      <c r="F149" s="2">
        <v>5.822004028197382E-2</v>
      </c>
      <c r="G149" s="2">
        <v>0.62626946513202442</v>
      </c>
      <c r="H149" s="2">
        <v>0.53419092755585651</v>
      </c>
      <c r="I149" s="2">
        <v>9.9094263669909421E-2</v>
      </c>
      <c r="J149" s="2">
        <v>0.19941133186166299</v>
      </c>
      <c r="K149" s="5">
        <v>4.7044939577039271</v>
      </c>
      <c r="L149" s="7">
        <v>-3118000000</v>
      </c>
      <c r="M149" s="2">
        <v>-4.1715164893972839E-2</v>
      </c>
      <c r="N149" s="2">
        <v>0.1056124155461904</v>
      </c>
      <c r="O149" s="2">
        <v>1.976051909826744E-2</v>
      </c>
      <c r="P149" s="2">
        <v>0.2789521736076972</v>
      </c>
      <c r="Q149" s="2">
        <v>0.19941133186166299</v>
      </c>
      <c r="R149" s="5">
        <v>0.52979153294246295</v>
      </c>
      <c r="S149" s="10">
        <v>0.82</v>
      </c>
      <c r="T149" s="5">
        <f t="shared" si="8"/>
        <v>0.21662040012362574</v>
      </c>
      <c r="U149" s="4">
        <f t="shared" si="9"/>
        <v>0.11235624589912586</v>
      </c>
      <c r="V149" s="2">
        <f t="shared" si="10"/>
        <v>-5.4136205617152044E-2</v>
      </c>
      <c r="W149" s="7">
        <v>15888000000</v>
      </c>
      <c r="X149" s="7">
        <f t="shared" si="11"/>
        <v>-860116034.84531164</v>
      </c>
    </row>
    <row r="150" spans="1:24" x14ac:dyDescent="0.25">
      <c r="A150" s="1" t="s">
        <v>30</v>
      </c>
      <c r="B150" s="1" t="s">
        <v>71</v>
      </c>
      <c r="C150" s="1" t="s">
        <v>258</v>
      </c>
      <c r="D150" s="1">
        <v>827052</v>
      </c>
      <c r="E150" s="1" t="s">
        <v>577</v>
      </c>
      <c r="F150" s="2">
        <v>5.2749503872991488E-2</v>
      </c>
      <c r="G150" s="2">
        <v>0.55563047875927174</v>
      </c>
      <c r="H150" s="2">
        <v>0.4463924477410654</v>
      </c>
      <c r="I150" s="2">
        <v>8.612078977932637E-2</v>
      </c>
      <c r="J150" s="2">
        <v>0.22065324637049749</v>
      </c>
      <c r="K150" s="5">
        <v>4.9959029511554958</v>
      </c>
      <c r="L150" s="7">
        <v>-3277000000</v>
      </c>
      <c r="M150" s="2">
        <v>-4.1990748452736378E-2</v>
      </c>
      <c r="N150" s="2">
        <v>9.5513896541561491E-2</v>
      </c>
      <c r="O150" s="2">
        <v>1.900283184479953E-2</v>
      </c>
      <c r="P150" s="2">
        <v>0.25811728548059287</v>
      </c>
      <c r="Q150" s="2">
        <v>0.22065324637049749</v>
      </c>
      <c r="R150" s="5">
        <v>0.5215635197615941</v>
      </c>
      <c r="S150" s="10">
        <v>0.82</v>
      </c>
      <c r="T150" s="5">
        <f t="shared" si="8"/>
        <v>0.20447554790452241</v>
      </c>
      <c r="U150" s="4">
        <f t="shared" si="9"/>
        <v>0.11235624589912586</v>
      </c>
      <c r="V150" s="2">
        <f t="shared" si="10"/>
        <v>-5.9606742026134377E-2</v>
      </c>
      <c r="W150" s="7">
        <v>15621000000</v>
      </c>
      <c r="X150" s="7">
        <f t="shared" si="11"/>
        <v>-931116917.19024515</v>
      </c>
    </row>
    <row r="151" spans="1:24" x14ac:dyDescent="0.25">
      <c r="A151" s="1" t="s">
        <v>31</v>
      </c>
      <c r="B151" s="1" t="s">
        <v>58</v>
      </c>
      <c r="C151" s="1" t="s">
        <v>259</v>
      </c>
      <c r="D151" s="1">
        <v>65984</v>
      </c>
      <c r="E151" s="1" t="s">
        <v>578</v>
      </c>
      <c r="F151" s="2">
        <v>0.14524529335822489</v>
      </c>
      <c r="G151" s="2">
        <v>0.54761906846321728</v>
      </c>
      <c r="H151" s="2">
        <v>0.26191516314544022</v>
      </c>
      <c r="I151" s="2">
        <v>0.21260007537933959</v>
      </c>
      <c r="J151" s="2">
        <v>0.28607804285362898</v>
      </c>
      <c r="K151" s="5">
        <v>4.3608943548162387</v>
      </c>
      <c r="L151" s="7">
        <v>1340164000</v>
      </c>
      <c r="M151" s="2">
        <v>3.5678762496721077E-2</v>
      </c>
      <c r="N151" s="2">
        <v>0.21412949427842581</v>
      </c>
      <c r="O151" s="2">
        <v>6.0820213475055472E-2</v>
      </c>
      <c r="P151" s="2">
        <v>0.30077469030720477</v>
      </c>
      <c r="Q151" s="2">
        <v>0.28607804285362898</v>
      </c>
      <c r="R151" s="5">
        <v>1.0098453684914961</v>
      </c>
      <c r="S151" s="10">
        <v>0.65</v>
      </c>
      <c r="T151" s="5">
        <f t="shared" si="8"/>
        <v>0.18139556482251176</v>
      </c>
      <c r="U151" s="4">
        <f t="shared" si="9"/>
        <v>9.0125338059588014E-2</v>
      </c>
      <c r="V151" s="2">
        <f t="shared" si="10"/>
        <v>5.5119955298636877E-2</v>
      </c>
      <c r="W151" s="7">
        <v>8613360000</v>
      </c>
      <c r="X151" s="7">
        <f t="shared" si="11"/>
        <v>474768018.17106694</v>
      </c>
    </row>
    <row r="152" spans="1:24" x14ac:dyDescent="0.25">
      <c r="A152" s="1" t="s">
        <v>31</v>
      </c>
      <c r="B152" s="1" t="s">
        <v>59</v>
      </c>
      <c r="C152" s="1" t="s">
        <v>260</v>
      </c>
      <c r="D152" s="1">
        <v>65984</v>
      </c>
      <c r="E152" s="1" t="s">
        <v>578</v>
      </c>
      <c r="F152" s="2">
        <v>0.14951096935172539</v>
      </c>
      <c r="G152" s="2">
        <v>0.5602531030349166</v>
      </c>
      <c r="H152" s="2">
        <v>0.27917853978407647</v>
      </c>
      <c r="I152" s="2">
        <v>0.1973764354310748</v>
      </c>
      <c r="J152" s="2">
        <v>0.29694959394887088</v>
      </c>
      <c r="K152" s="5">
        <v>4.5531373287510002</v>
      </c>
      <c r="L152" s="7">
        <v>1562834000</v>
      </c>
      <c r="M152" s="2">
        <v>4.0398677781179587E-2</v>
      </c>
      <c r="N152" s="2">
        <v>0.22461778481301259</v>
      </c>
      <c r="O152" s="2">
        <v>5.8610852356333197E-2</v>
      </c>
      <c r="P152" s="2">
        <v>0.28436845696341578</v>
      </c>
      <c r="Q152" s="2">
        <v>0.29694959394887088</v>
      </c>
      <c r="R152" s="5">
        <v>1.023929792978453</v>
      </c>
      <c r="S152" s="10">
        <v>0.65</v>
      </c>
      <c r="T152" s="5">
        <f t="shared" si="8"/>
        <v>0.17415205418394253</v>
      </c>
      <c r="U152" s="4">
        <f t="shared" si="9"/>
        <v>9.0125338059588014E-2</v>
      </c>
      <c r="V152" s="2">
        <f t="shared" si="10"/>
        <v>5.9385631292137378E-2</v>
      </c>
      <c r="W152" s="7">
        <v>8496400000</v>
      </c>
      <c r="X152" s="7">
        <f t="shared" si="11"/>
        <v>504564077.71051604</v>
      </c>
    </row>
    <row r="153" spans="1:24" x14ac:dyDescent="0.25">
      <c r="A153" s="1" t="s">
        <v>31</v>
      </c>
      <c r="B153" s="1" t="s">
        <v>60</v>
      </c>
      <c r="C153" s="1" t="s">
        <v>261</v>
      </c>
      <c r="D153" s="1">
        <v>65984</v>
      </c>
      <c r="E153" s="1" t="s">
        <v>578</v>
      </c>
      <c r="F153" s="2">
        <v>0.15258685431864011</v>
      </c>
      <c r="G153" s="2">
        <v>0.67919178793920632</v>
      </c>
      <c r="H153" s="2">
        <v>0.52660346487293574</v>
      </c>
      <c r="I153" s="2">
        <v>0.1792876402174961</v>
      </c>
      <c r="J153" s="2">
        <v>0.27588708274806911</v>
      </c>
      <c r="K153" s="5">
        <v>4.54195655303322</v>
      </c>
      <c r="L153" s="7">
        <v>-1327996000</v>
      </c>
      <c r="M153" s="2">
        <v>-3.2627532329792923E-2</v>
      </c>
      <c r="N153" s="2">
        <v>0.2321023503220345</v>
      </c>
      <c r="O153" s="2">
        <v>4.946314403239039E-2</v>
      </c>
      <c r="P153" s="2">
        <v>0.28484721415993519</v>
      </c>
      <c r="Q153" s="2">
        <v>0.27588708274806911</v>
      </c>
      <c r="R153" s="5">
        <v>0.89581403820601513</v>
      </c>
      <c r="S153" s="10">
        <v>0.65</v>
      </c>
      <c r="T153" s="5">
        <f t="shared" si="8"/>
        <v>0.17436660070765184</v>
      </c>
      <c r="U153" s="4">
        <f t="shared" si="9"/>
        <v>9.0125338059588014E-2</v>
      </c>
      <c r="V153" s="2">
        <f t="shared" si="10"/>
        <v>6.2461516259052094E-2</v>
      </c>
      <c r="W153" s="7">
        <v>8961270000</v>
      </c>
      <c r="X153" s="7">
        <f t="shared" si="11"/>
        <v>559734511.80675578</v>
      </c>
    </row>
    <row r="154" spans="1:24" x14ac:dyDescent="0.25">
      <c r="A154" s="1" t="s">
        <v>31</v>
      </c>
      <c r="B154" s="1" t="s">
        <v>61</v>
      </c>
      <c r="C154" s="1" t="s">
        <v>262</v>
      </c>
      <c r="D154" s="1">
        <v>65984</v>
      </c>
      <c r="E154" s="1" t="s">
        <v>578</v>
      </c>
      <c r="F154" s="2">
        <v>9.4417157428834275E-2</v>
      </c>
      <c r="G154" s="2">
        <v>0.66736526278819008</v>
      </c>
      <c r="H154" s="2">
        <v>0.62698271800771765</v>
      </c>
      <c r="I154" s="2">
        <v>0.1263027588897348</v>
      </c>
      <c r="J154" s="2">
        <v>0.2384602401036866</v>
      </c>
      <c r="K154" s="5">
        <v>4.697410452372484</v>
      </c>
      <c r="L154" s="7">
        <v>-423195000</v>
      </c>
      <c r="M154" s="2">
        <v>-9.7956132262895321E-3</v>
      </c>
      <c r="N154" s="2">
        <v>0.22463030034695669</v>
      </c>
      <c r="O154" s="2">
        <v>3.0118186210604189E-2</v>
      </c>
      <c r="P154" s="2">
        <v>0.27270913937718783</v>
      </c>
      <c r="Q154" s="2">
        <v>0.2384602401036866</v>
      </c>
      <c r="R154" s="5">
        <v>0.80420342283918511</v>
      </c>
      <c r="S154" s="10">
        <v>0.65</v>
      </c>
      <c r="T154" s="5">
        <f t="shared" si="8"/>
        <v>0.16886672121416829</v>
      </c>
      <c r="U154" s="4">
        <f t="shared" si="9"/>
        <v>9.0125338059588014E-2</v>
      </c>
      <c r="V154" s="2">
        <f t="shared" si="10"/>
        <v>4.2918193692462608E-3</v>
      </c>
      <c r="W154" s="7">
        <v>9197089000</v>
      </c>
      <c r="X154" s="7">
        <f t="shared" si="11"/>
        <v>39472244.710881725</v>
      </c>
    </row>
    <row r="155" spans="1:24" x14ac:dyDescent="0.25">
      <c r="A155" s="1" t="s">
        <v>31</v>
      </c>
      <c r="B155" s="1" t="s">
        <v>62</v>
      </c>
      <c r="C155" s="1" t="s">
        <v>263</v>
      </c>
      <c r="D155" s="1">
        <v>65984</v>
      </c>
      <c r="E155" s="1" t="s">
        <v>578</v>
      </c>
      <c r="F155" s="2">
        <v>7.5844752527545911E-2</v>
      </c>
      <c r="G155" s="2">
        <v>0.53916792558518489</v>
      </c>
      <c r="H155" s="2">
        <v>0.35861354879228691</v>
      </c>
      <c r="I155" s="2"/>
      <c r="J155" s="2"/>
      <c r="K155" s="5">
        <v>4.5062651661578661</v>
      </c>
      <c r="L155" s="7">
        <v>-130881000</v>
      </c>
      <c r="M155" s="2">
        <v>-3.015243404170892E-3</v>
      </c>
      <c r="N155" s="2">
        <v>0.22635009095192909</v>
      </c>
      <c r="O155" s="2">
        <v>3.1216538668012581E-2</v>
      </c>
      <c r="P155" s="2">
        <v>0.28780073153781288</v>
      </c>
      <c r="Q155" s="2"/>
      <c r="R155" s="5"/>
      <c r="S155" s="10">
        <v>0.65</v>
      </c>
      <c r="T155" s="5">
        <f t="shared" si="8"/>
        <v>0.17568590061861278</v>
      </c>
      <c r="U155" s="4">
        <f t="shared" si="9"/>
        <v>9.0125338059588014E-2</v>
      </c>
      <c r="V155" s="2">
        <f t="shared" si="10"/>
        <v>-1.4280585532042103E-2</v>
      </c>
      <c r="W155" s="7">
        <v>9632466000</v>
      </c>
      <c r="X155" s="7">
        <f t="shared" si="11"/>
        <v>-137557254.59748748</v>
      </c>
    </row>
    <row r="156" spans="1:24" x14ac:dyDescent="0.25">
      <c r="A156" s="1" t="s">
        <v>31</v>
      </c>
      <c r="B156" s="1" t="s">
        <v>63</v>
      </c>
      <c r="C156" s="1" t="s">
        <v>264</v>
      </c>
      <c r="D156" s="1">
        <v>65984</v>
      </c>
      <c r="E156" s="1" t="s">
        <v>578</v>
      </c>
      <c r="F156" s="2">
        <v>9.595157740645352E-2</v>
      </c>
      <c r="G156" s="2">
        <v>0.47848037435054952</v>
      </c>
      <c r="H156" s="2">
        <v>0.17495935251027839</v>
      </c>
      <c r="I156" s="2"/>
      <c r="J156" s="2"/>
      <c r="K156" s="5">
        <v>4.6491938977140164</v>
      </c>
      <c r="L156" s="7">
        <v>540742000</v>
      </c>
      <c r="M156" s="2">
        <v>1.1621898572841981E-2</v>
      </c>
      <c r="N156" s="2">
        <v>0.21857137447173039</v>
      </c>
      <c r="O156" s="2">
        <v>4.3133066055442842E-2</v>
      </c>
      <c r="P156" s="2">
        <v>0.27633916970444228</v>
      </c>
      <c r="Q156" s="2"/>
      <c r="R156" s="5"/>
      <c r="S156" s="10">
        <v>0.65</v>
      </c>
      <c r="T156" s="5">
        <f t="shared" si="8"/>
        <v>0.17052480860299479</v>
      </c>
      <c r="U156" s="4">
        <f t="shared" si="9"/>
        <v>9.0125338059588014E-2</v>
      </c>
      <c r="V156" s="2">
        <f t="shared" si="10"/>
        <v>5.8262393468655055E-3</v>
      </c>
      <c r="W156" s="7">
        <v>10007725000</v>
      </c>
      <c r="X156" s="7">
        <f t="shared" si="11"/>
        <v>58307401.167609587</v>
      </c>
    </row>
    <row r="157" spans="1:24" x14ac:dyDescent="0.25">
      <c r="A157" s="1" t="s">
        <v>31</v>
      </c>
      <c r="B157" s="1" t="s">
        <v>64</v>
      </c>
      <c r="C157" s="1" t="s">
        <v>265</v>
      </c>
      <c r="D157" s="1">
        <v>65984</v>
      </c>
      <c r="E157" s="1" t="s">
        <v>578</v>
      </c>
      <c r="F157" s="2">
        <v>-1.6931785539934949E-2</v>
      </c>
      <c r="G157" s="2">
        <v>0.52390486855079976</v>
      </c>
      <c r="H157" s="2">
        <v>1</v>
      </c>
      <c r="I157" s="2"/>
      <c r="J157" s="2"/>
      <c r="K157" s="5">
        <v>4.8232352874770532</v>
      </c>
      <c r="L157" s="7">
        <v>977454000</v>
      </c>
      <c r="M157" s="2">
        <v>2.1892604007809499E-2</v>
      </c>
      <c r="N157" s="2">
        <v>0.210400916455213</v>
      </c>
      <c r="O157" s="2">
        <v>-6.7005719737157233E-3</v>
      </c>
      <c r="P157" s="2">
        <v>0.26393148176053138</v>
      </c>
      <c r="Q157" s="2"/>
      <c r="R157" s="5"/>
      <c r="S157" s="10">
        <v>0.65</v>
      </c>
      <c r="T157" s="5">
        <f t="shared" si="8"/>
        <v>0.16480956350190601</v>
      </c>
      <c r="U157" s="4">
        <f t="shared" si="9"/>
        <v>9.0125338059588014E-2</v>
      </c>
      <c r="V157" s="2">
        <f t="shared" si="10"/>
        <v>-0.10705712359952296</v>
      </c>
      <c r="W157" s="7">
        <v>9256791000</v>
      </c>
      <c r="X157" s="7">
        <f t="shared" si="11"/>
        <v>-991005418.22195172</v>
      </c>
    </row>
    <row r="158" spans="1:24" x14ac:dyDescent="0.25">
      <c r="A158" s="1" t="s">
        <v>31</v>
      </c>
      <c r="B158" s="1" t="s">
        <v>65</v>
      </c>
      <c r="C158" s="1" t="s">
        <v>266</v>
      </c>
      <c r="D158" s="1">
        <v>65984</v>
      </c>
      <c r="E158" s="1" t="s">
        <v>578</v>
      </c>
      <c r="F158" s="2">
        <v>-6.9848594541147904E-2</v>
      </c>
      <c r="G158" s="2">
        <v>0.63680235542294394</v>
      </c>
      <c r="H158" s="2">
        <v>1</v>
      </c>
      <c r="I158" s="2">
        <v>-8.1734650175254678E-2</v>
      </c>
      <c r="J158" s="2">
        <v>0.23626573851231891</v>
      </c>
      <c r="K158" s="5">
        <v>5.6799701650954626</v>
      </c>
      <c r="L158" s="7">
        <v>484172000</v>
      </c>
      <c r="M158" s="2">
        <v>1.054739069432813E-2</v>
      </c>
      <c r="N158" s="2">
        <v>0.17853549833552029</v>
      </c>
      <c r="O158" s="2">
        <v>-1.9311097485702582E-2</v>
      </c>
      <c r="P158" s="2">
        <v>0.21483065670302379</v>
      </c>
      <c r="Q158" s="2">
        <v>0.23626573851231891</v>
      </c>
      <c r="R158" s="5">
        <v>0.56404407733423678</v>
      </c>
      <c r="S158" s="10">
        <v>0.65</v>
      </c>
      <c r="T158" s="5">
        <f t="shared" si="8"/>
        <v>0.14079008943033383</v>
      </c>
      <c r="U158" s="4">
        <f t="shared" si="9"/>
        <v>9.0125338059588014E-2</v>
      </c>
      <c r="V158" s="2">
        <f t="shared" si="10"/>
        <v>-0.15997393260073592</v>
      </c>
      <c r="W158" s="7">
        <v>8081809000</v>
      </c>
      <c r="X158" s="7">
        <f t="shared" si="11"/>
        <v>-1292878768.2580209</v>
      </c>
    </row>
    <row r="159" spans="1:24" x14ac:dyDescent="0.25">
      <c r="A159" s="1" t="s">
        <v>31</v>
      </c>
      <c r="B159" s="1" t="s">
        <v>66</v>
      </c>
      <c r="C159" s="1" t="s">
        <v>267</v>
      </c>
      <c r="D159" s="1">
        <v>65984</v>
      </c>
      <c r="E159" s="1" t="s">
        <v>578</v>
      </c>
      <c r="F159" s="2">
        <v>5.3218917950107067E-2</v>
      </c>
      <c r="G159" s="2">
        <v>0.33766696674239999</v>
      </c>
      <c r="H159" s="2">
        <v>0.76838678333103116</v>
      </c>
      <c r="I159" s="2">
        <v>0.1137463687914585</v>
      </c>
      <c r="J159" s="2">
        <v>0.23710462396238319</v>
      </c>
      <c r="K159" s="5">
        <v>5.8438612877173206</v>
      </c>
      <c r="L159" s="7">
        <v>-1750876000</v>
      </c>
      <c r="M159" s="2">
        <v>-3.7486252907451063E-2</v>
      </c>
      <c r="N159" s="2">
        <v>0.1708025895564724</v>
      </c>
      <c r="O159" s="2">
        <v>2.6969789999385319E-2</v>
      </c>
      <c r="P159" s="2">
        <v>0.2075070765816637</v>
      </c>
      <c r="Q159" s="2">
        <v>0.23710462396238319</v>
      </c>
      <c r="R159" s="5">
        <v>0.64474929879947296</v>
      </c>
      <c r="S159" s="10">
        <v>0.65</v>
      </c>
      <c r="T159" s="5">
        <f t="shared" si="8"/>
        <v>0.13700216381013824</v>
      </c>
      <c r="U159" s="4">
        <f t="shared" si="9"/>
        <v>9.0125338059588014E-2</v>
      </c>
      <c r="V159" s="2">
        <f t="shared" si="10"/>
        <v>-3.6906420109480947E-2</v>
      </c>
      <c r="W159" s="7">
        <v>7992515000</v>
      </c>
      <c r="X159" s="7">
        <f t="shared" si="11"/>
        <v>-294975116.3213281</v>
      </c>
    </row>
    <row r="160" spans="1:24" x14ac:dyDescent="0.25">
      <c r="A160" s="1" t="s">
        <v>31</v>
      </c>
      <c r="B160" s="1" t="s">
        <v>67</v>
      </c>
      <c r="C160" s="1" t="s">
        <v>268</v>
      </c>
      <c r="D160" s="1">
        <v>65984</v>
      </c>
      <c r="E160" s="1" t="s">
        <v>578</v>
      </c>
      <c r="F160" s="2">
        <v>9.752660045079857E-2</v>
      </c>
      <c r="G160" s="2">
        <v>1.8377062627166489</v>
      </c>
      <c r="H160" s="2">
        <v>-0.37129099954193429</v>
      </c>
      <c r="I160" s="2">
        <v>4.263291215584572E-2</v>
      </c>
      <c r="J160" s="2">
        <v>0.2280566949406139</v>
      </c>
      <c r="K160" s="5">
        <v>5.4583221632451613</v>
      </c>
      <c r="L160" s="7">
        <v>-2485480000</v>
      </c>
      <c r="M160" s="2">
        <v>-5.1485791857850592E-2</v>
      </c>
      <c r="N160" s="2">
        <v>0.1806553718642249</v>
      </c>
      <c r="O160" s="2">
        <v>9.722721041955696E-3</v>
      </c>
      <c r="P160" s="2">
        <v>0.2255546664424459</v>
      </c>
      <c r="Q160" s="2">
        <v>0.2280566949406139</v>
      </c>
      <c r="R160" s="5">
        <v>0.58660904462502939</v>
      </c>
      <c r="S160" s="10">
        <v>0.65</v>
      </c>
      <c r="T160" s="5">
        <f t="shared" si="8"/>
        <v>0.14623694656754796</v>
      </c>
      <c r="U160" s="4">
        <f t="shared" si="9"/>
        <v>9.0125338059588014E-2</v>
      </c>
      <c r="V160" s="2">
        <f t="shared" si="10"/>
        <v>7.4012623912105557E-3</v>
      </c>
      <c r="W160" s="7">
        <v>8844305000</v>
      </c>
      <c r="X160" s="7">
        <f t="shared" si="11"/>
        <v>65459021.972895473</v>
      </c>
    </row>
    <row r="161" spans="1:24" x14ac:dyDescent="0.25">
      <c r="A161" s="1" t="s">
        <v>31</v>
      </c>
      <c r="B161" s="1" t="s">
        <v>68</v>
      </c>
      <c r="C161" s="1" t="s">
        <v>269</v>
      </c>
      <c r="D161" s="1">
        <v>65984</v>
      </c>
      <c r="E161" s="1" t="s">
        <v>578</v>
      </c>
      <c r="F161" s="2">
        <v>0.12307159607479699</v>
      </c>
      <c r="G161" s="2">
        <v>0.90488796451916109</v>
      </c>
      <c r="H161" s="2">
        <v>0.78275537451716903</v>
      </c>
      <c r="I161" s="2">
        <v>0.12781862273091579</v>
      </c>
      <c r="J161" s="2">
        <v>0.21032193001952371</v>
      </c>
      <c r="K161" s="5">
        <v>5.0592288976322113</v>
      </c>
      <c r="L161" s="7">
        <v>-2574471000</v>
      </c>
      <c r="M161" s="2">
        <v>-4.9773323409876648E-2</v>
      </c>
      <c r="N161" s="2">
        <v>0.17898122245664641</v>
      </c>
      <c r="O161" s="2">
        <v>2.6883059425203571E-2</v>
      </c>
      <c r="P161" s="2">
        <v>0.24787174227346681</v>
      </c>
      <c r="Q161" s="2">
        <v>0.21032193001952371</v>
      </c>
      <c r="R161" s="5">
        <v>0.63860479483422838</v>
      </c>
      <c r="S161" s="10">
        <v>0.65</v>
      </c>
      <c r="T161" s="5">
        <f t="shared" si="8"/>
        <v>0.15720662970017044</v>
      </c>
      <c r="U161" s="4">
        <f t="shared" si="9"/>
        <v>9.0125338059588014E-2</v>
      </c>
      <c r="V161" s="2">
        <f t="shared" si="10"/>
        <v>3.2946258015208979E-2</v>
      </c>
      <c r="W161" s="7">
        <v>10223675000</v>
      </c>
      <c r="X161" s="7">
        <f t="shared" si="11"/>
        <v>336831834.41364163</v>
      </c>
    </row>
    <row r="162" spans="1:24" x14ac:dyDescent="0.25">
      <c r="A162" s="1" t="s">
        <v>31</v>
      </c>
      <c r="B162" s="1" t="s">
        <v>69</v>
      </c>
      <c r="C162" s="1" t="s">
        <v>270</v>
      </c>
      <c r="D162" s="1">
        <v>65984</v>
      </c>
      <c r="E162" s="1" t="s">
        <v>578</v>
      </c>
      <c r="F162" s="2">
        <v>0.12874196582837749</v>
      </c>
      <c r="G162" s="2">
        <v>0.79508081359036176</v>
      </c>
      <c r="H162" s="2">
        <v>0.72640212073852795</v>
      </c>
      <c r="I162" s="2">
        <v>0.1749316467391154</v>
      </c>
      <c r="J162" s="2">
        <v>0.17365681390057269</v>
      </c>
      <c r="K162" s="5">
        <v>5.3302631432027887</v>
      </c>
      <c r="L162" s="7">
        <v>-2500607000</v>
      </c>
      <c r="M162" s="2">
        <v>-4.2936827510646952E-2</v>
      </c>
      <c r="N162" s="2">
        <v>0.1699401770751981</v>
      </c>
      <c r="O162" s="2">
        <v>3.037807242309528E-2</v>
      </c>
      <c r="P162" s="2">
        <v>0.23218132433010211</v>
      </c>
      <c r="Q162" s="2">
        <v>0.17365681390057269</v>
      </c>
      <c r="R162" s="5">
        <v>0.59960530238734933</v>
      </c>
      <c r="S162" s="10">
        <v>0.65</v>
      </c>
      <c r="T162" s="5">
        <f t="shared" si="8"/>
        <v>0.14954484112629227</v>
      </c>
      <c r="U162" s="4">
        <f t="shared" si="9"/>
        <v>9.0125338059588014E-2</v>
      </c>
      <c r="V162" s="2">
        <f t="shared" si="10"/>
        <v>3.8616627768789477E-2</v>
      </c>
      <c r="W162" s="7">
        <v>10926142000</v>
      </c>
      <c r="X162" s="7">
        <f t="shared" si="11"/>
        <v>421930758.56293702</v>
      </c>
    </row>
    <row r="163" spans="1:24" x14ac:dyDescent="0.25">
      <c r="A163" s="1" t="s">
        <v>31</v>
      </c>
      <c r="B163" s="1" t="s">
        <v>70</v>
      </c>
      <c r="C163" s="1" t="s">
        <v>271</v>
      </c>
      <c r="D163" s="1">
        <v>65984</v>
      </c>
      <c r="E163" s="1" t="s">
        <v>578</v>
      </c>
      <c r="F163" s="2">
        <v>9.6132310597558668E-2</v>
      </c>
      <c r="G163" s="2">
        <v>0.60614609893878824</v>
      </c>
      <c r="H163" s="2">
        <v>0.70983666246574328</v>
      </c>
      <c r="I163" s="2">
        <v>0.15716957724908739</v>
      </c>
      <c r="J163" s="2">
        <v>0.1975114912742475</v>
      </c>
      <c r="K163" s="5">
        <v>5.1089448362693561</v>
      </c>
      <c r="L163" s="7">
        <v>-2567147000</v>
      </c>
      <c r="M163" s="2">
        <v>-4.3178533837837853E-2</v>
      </c>
      <c r="N163" s="2">
        <v>0.17224257942772189</v>
      </c>
      <c r="O163" s="2">
        <v>3.1042797585410311E-2</v>
      </c>
      <c r="P163" s="2">
        <v>0.24484371138577321</v>
      </c>
      <c r="Q163" s="2">
        <v>0.1975114912742475</v>
      </c>
      <c r="R163" s="5">
        <v>0.63618432073097064</v>
      </c>
      <c r="S163" s="10">
        <v>0.65</v>
      </c>
      <c r="T163" s="5">
        <f t="shared" si="8"/>
        <v>0.15574633442224103</v>
      </c>
      <c r="U163" s="4">
        <f t="shared" si="9"/>
        <v>9.0125338059588014E-2</v>
      </c>
      <c r="V163" s="2">
        <f t="shared" si="10"/>
        <v>6.0069725379706534E-3</v>
      </c>
      <c r="W163" s="7">
        <v>11637284000</v>
      </c>
      <c r="X163" s="7">
        <f t="shared" si="11"/>
        <v>69904845.404565275</v>
      </c>
    </row>
    <row r="164" spans="1:24" x14ac:dyDescent="0.25">
      <c r="A164" s="1" t="s">
        <v>31</v>
      </c>
      <c r="B164" s="1" t="s">
        <v>71</v>
      </c>
      <c r="C164" s="1" t="s">
        <v>272</v>
      </c>
      <c r="D164" s="1">
        <v>65984</v>
      </c>
      <c r="E164" s="1" t="s">
        <v>578</v>
      </c>
      <c r="F164" s="2">
        <v>8.4610107900949985E-2</v>
      </c>
      <c r="G164" s="2">
        <v>0.53498701710329022</v>
      </c>
      <c r="H164" s="2">
        <v>0.51598054394070536</v>
      </c>
      <c r="I164" s="2">
        <v>0.14899300266335139</v>
      </c>
      <c r="J164" s="2">
        <v>0.2349038677935191</v>
      </c>
      <c r="K164" s="5">
        <v>4.5187983945381287</v>
      </c>
      <c r="L164" s="7">
        <v>-2274421000</v>
      </c>
      <c r="M164" s="2">
        <v>-3.8815830466360293E-2</v>
      </c>
      <c r="N164" s="2">
        <v>0.17923042524086999</v>
      </c>
      <c r="O164" s="2">
        <v>3.4999032599791341E-2</v>
      </c>
      <c r="P164" s="2">
        <v>0.28617811934786802</v>
      </c>
      <c r="Q164" s="2">
        <v>0.2349038677935191</v>
      </c>
      <c r="R164" s="5">
        <v>0.72645114575913705</v>
      </c>
      <c r="S164" s="10">
        <v>0.65</v>
      </c>
      <c r="T164" s="5">
        <f t="shared" si="8"/>
        <v>0.17496200701554368</v>
      </c>
      <c r="U164" s="4">
        <f t="shared" si="9"/>
        <v>9.0125338059588014E-2</v>
      </c>
      <c r="V164" s="2">
        <f t="shared" si="10"/>
        <v>-5.5152301586380292E-3</v>
      </c>
      <c r="W164" s="7">
        <v>12966985000</v>
      </c>
      <c r="X164" s="7">
        <f t="shared" si="11"/>
        <v>-71515906.738606945</v>
      </c>
    </row>
    <row r="165" spans="1:24" x14ac:dyDescent="0.25">
      <c r="A165" s="1" t="s">
        <v>32</v>
      </c>
      <c r="B165" s="1" t="s">
        <v>59</v>
      </c>
      <c r="C165" s="1" t="s">
        <v>273</v>
      </c>
      <c r="D165" s="1">
        <v>72741</v>
      </c>
      <c r="E165" s="1" t="s">
        <v>579</v>
      </c>
      <c r="F165" s="2">
        <v>0.1034082393465954</v>
      </c>
      <c r="G165" s="2">
        <v>0.49270088049496752</v>
      </c>
      <c r="H165" s="2">
        <v>0.22965379032893229</v>
      </c>
      <c r="I165" s="2">
        <v>0.16330415030765591</v>
      </c>
      <c r="J165" s="2">
        <v>0.33844414006853363</v>
      </c>
      <c r="K165" s="5">
        <v>3.797410825425013</v>
      </c>
      <c r="L165" s="7">
        <v>161853000</v>
      </c>
      <c r="M165" s="2">
        <v>1.1183407875336299E-2</v>
      </c>
      <c r="N165" s="2">
        <v>0.1003811961650846</v>
      </c>
      <c r="O165" s="2">
        <v>5.5269332720497173E-2</v>
      </c>
      <c r="P165" s="2">
        <v>0.66520448289765122</v>
      </c>
      <c r="Q165" s="2">
        <v>0.33844414006853363</v>
      </c>
      <c r="R165" s="5">
        <v>1.073909391866287</v>
      </c>
      <c r="S165" s="10">
        <v>0.48</v>
      </c>
      <c r="T165" s="5">
        <f t="shared" si="8"/>
        <v>0.22139589467184601</v>
      </c>
      <c r="U165" s="4">
        <f t="shared" si="9"/>
        <v>6.7894430220050137E-2</v>
      </c>
      <c r="V165" s="2">
        <f t="shared" si="10"/>
        <v>3.5513809126545268E-2</v>
      </c>
      <c r="W165" s="7">
        <v>3811176000</v>
      </c>
      <c r="X165" s="7">
        <f t="shared" si="11"/>
        <v>135349377.01167029</v>
      </c>
    </row>
    <row r="166" spans="1:24" x14ac:dyDescent="0.25">
      <c r="A166" s="1" t="s">
        <v>32</v>
      </c>
      <c r="B166" s="1" t="s">
        <v>60</v>
      </c>
      <c r="C166" s="1" t="s">
        <v>274</v>
      </c>
      <c r="D166" s="1">
        <v>72741</v>
      </c>
      <c r="E166" s="1" t="s">
        <v>579</v>
      </c>
      <c r="F166" s="2">
        <v>9.9812095188490463E-2</v>
      </c>
      <c r="G166" s="2">
        <v>0.50431264606334114</v>
      </c>
      <c r="H166" s="2">
        <v>0.28905431541623022</v>
      </c>
      <c r="I166" s="2">
        <v>0.17784079699806771</v>
      </c>
      <c r="J166" s="2">
        <v>0.28539900068166141</v>
      </c>
      <c r="K166" s="5">
        <v>3.8994151026623172</v>
      </c>
      <c r="L166" s="7">
        <v>-590210000</v>
      </c>
      <c r="M166" s="2">
        <v>-3.7720170669696157E-2</v>
      </c>
      <c r="N166" s="2">
        <v>0.1055709102268758</v>
      </c>
      <c r="O166" s="2">
        <v>5.0755585743678722E-2</v>
      </c>
      <c r="P166" s="2">
        <v>0.59113588595987632</v>
      </c>
      <c r="Q166" s="2">
        <v>0.28539900068166141</v>
      </c>
      <c r="R166" s="5">
        <v>0.91010903472571758</v>
      </c>
      <c r="S166" s="10">
        <v>0.48</v>
      </c>
      <c r="T166" s="5">
        <f t="shared" si="8"/>
        <v>0.20739549935982171</v>
      </c>
      <c r="U166" s="4">
        <f t="shared" si="9"/>
        <v>6.7894430220050137E-2</v>
      </c>
      <c r="V166" s="2">
        <f t="shared" si="10"/>
        <v>3.1917664968440326E-2</v>
      </c>
      <c r="W166" s="7">
        <v>4012670000</v>
      </c>
      <c r="X166" s="7">
        <f t="shared" si="11"/>
        <v>128075056.68891144</v>
      </c>
    </row>
    <row r="167" spans="1:24" x14ac:dyDescent="0.25">
      <c r="A167" s="1" t="s">
        <v>32</v>
      </c>
      <c r="B167" s="1" t="s">
        <v>61</v>
      </c>
      <c r="C167" s="1" t="s">
        <v>275</v>
      </c>
      <c r="D167" s="1">
        <v>72741</v>
      </c>
      <c r="E167" s="1" t="s">
        <v>579</v>
      </c>
      <c r="F167" s="2">
        <v>5.77107409833226E-2</v>
      </c>
      <c r="G167" s="2">
        <v>0.47672521878795138</v>
      </c>
      <c r="H167" s="2">
        <v>0.23086175534740469</v>
      </c>
      <c r="I167" s="2">
        <v>0.17823461332047141</v>
      </c>
      <c r="J167" s="2">
        <v>0.22166646692217001</v>
      </c>
      <c r="K167" s="5">
        <v>3.0640544329629051</v>
      </c>
      <c r="L167" s="7">
        <v>-1416395000</v>
      </c>
      <c r="M167" s="2">
        <v>-5.0044299466371268E-2</v>
      </c>
      <c r="N167" s="2">
        <v>6.3693785468192154E-2</v>
      </c>
      <c r="O167" s="2">
        <v>3.9508637017988027E-2</v>
      </c>
      <c r="P167" s="2">
        <v>0.79438602514243528</v>
      </c>
      <c r="Q167" s="2">
        <v>0.22166646692217001</v>
      </c>
      <c r="R167" s="5">
        <v>0.85779472446281513</v>
      </c>
      <c r="S167" s="10">
        <v>0.48</v>
      </c>
      <c r="T167" s="5">
        <f t="shared" si="8"/>
        <v>0.24265539209807227</v>
      </c>
      <c r="U167" s="4">
        <f t="shared" si="9"/>
        <v>6.7894430220050137E-2</v>
      </c>
      <c r="V167" s="2">
        <f t="shared" si="10"/>
        <v>-1.0183689236727536E-2</v>
      </c>
      <c r="W167" s="7">
        <v>9237050000</v>
      </c>
      <c r="X167" s="7">
        <f t="shared" si="11"/>
        <v>-94067246.664114088</v>
      </c>
    </row>
    <row r="168" spans="1:24" x14ac:dyDescent="0.25">
      <c r="A168" s="1" t="s">
        <v>32</v>
      </c>
      <c r="B168" s="1" t="s">
        <v>62</v>
      </c>
      <c r="C168" s="1" t="s">
        <v>276</v>
      </c>
      <c r="D168" s="1">
        <v>72741</v>
      </c>
      <c r="E168" s="1" t="s">
        <v>579</v>
      </c>
      <c r="F168" s="2">
        <v>8.2576776554154546E-2</v>
      </c>
      <c r="G168" s="2">
        <v>0.51894261606410208</v>
      </c>
      <c r="H168" s="2">
        <v>0.23979312621981319</v>
      </c>
      <c r="I168" s="2">
        <v>0.20947709446277629</v>
      </c>
      <c r="J168" s="2">
        <v>0.2626754072065598</v>
      </c>
      <c r="K168" s="5">
        <v>2.8918957526836522</v>
      </c>
      <c r="L168" s="7">
        <v>-1188602000</v>
      </c>
      <c r="M168" s="2">
        <v>-4.2762332672327943E-2</v>
      </c>
      <c r="N168" s="2">
        <v>7.6486379809823424E-2</v>
      </c>
      <c r="O168" s="2">
        <v>5.5024481088456763E-2</v>
      </c>
      <c r="P168" s="2">
        <v>0.93756296573181497</v>
      </c>
      <c r="Q168" s="2">
        <v>0.2626754072065598</v>
      </c>
      <c r="R168" s="5">
        <v>1.062560106764515</v>
      </c>
      <c r="S168" s="10">
        <v>0.48</v>
      </c>
      <c r="T168" s="5">
        <f t="shared" si="8"/>
        <v>0.26247518029131578</v>
      </c>
      <c r="U168" s="4">
        <f t="shared" si="9"/>
        <v>6.7894430220050137E-2</v>
      </c>
      <c r="V168" s="2">
        <f t="shared" si="10"/>
        <v>1.468234633410441E-2</v>
      </c>
      <c r="W168" s="7">
        <v>9611528000</v>
      </c>
      <c r="X168" s="7">
        <f t="shared" si="11"/>
        <v>141119782.89594188</v>
      </c>
    </row>
    <row r="169" spans="1:24" x14ac:dyDescent="0.25">
      <c r="A169" s="1" t="s">
        <v>32</v>
      </c>
      <c r="B169" s="1" t="s">
        <v>63</v>
      </c>
      <c r="C169" s="1" t="s">
        <v>277</v>
      </c>
      <c r="D169" s="1">
        <v>72741</v>
      </c>
      <c r="E169" s="1" t="s">
        <v>579</v>
      </c>
      <c r="F169" s="2">
        <v>8.289870063742788E-2</v>
      </c>
      <c r="G169" s="2">
        <v>0.50651652418564119</v>
      </c>
      <c r="H169" s="2">
        <v>0.2197190309697957</v>
      </c>
      <c r="I169" s="2">
        <v>0.2109118278614327</v>
      </c>
      <c r="J169" s="2">
        <v>0.25998597957047109</v>
      </c>
      <c r="K169" s="5">
        <v>2.9847175676806681</v>
      </c>
      <c r="L169" s="7">
        <v>-441916000</v>
      </c>
      <c r="M169" s="2">
        <v>-1.4840364396840279E-2</v>
      </c>
      <c r="N169" s="2">
        <v>8.2230608360709556E-2</v>
      </c>
      <c r="O169" s="2">
        <v>5.4834118169553171E-2</v>
      </c>
      <c r="P169" s="2">
        <v>0.90373180126952346</v>
      </c>
      <c r="Q169" s="2">
        <v>0.25998597957047109</v>
      </c>
      <c r="R169" s="5">
        <v>1.0804920647204961</v>
      </c>
      <c r="S169" s="10">
        <v>0.48</v>
      </c>
      <c r="T169" s="5">
        <f t="shared" si="8"/>
        <v>0.25809666020581717</v>
      </c>
      <c r="U169" s="4">
        <f t="shared" si="9"/>
        <v>6.7894430220050137E-2</v>
      </c>
      <c r="V169" s="2">
        <f t="shared" si="10"/>
        <v>1.5004270417377744E-2</v>
      </c>
      <c r="W169" s="7">
        <v>9976815000</v>
      </c>
      <c r="X169" s="7">
        <f t="shared" si="11"/>
        <v>149694830.16415054</v>
      </c>
    </row>
    <row r="170" spans="1:24" x14ac:dyDescent="0.25">
      <c r="A170" s="1" t="s">
        <v>32</v>
      </c>
      <c r="B170" s="1" t="s">
        <v>64</v>
      </c>
      <c r="C170" s="1" t="s">
        <v>278</v>
      </c>
      <c r="D170" s="1">
        <v>72741</v>
      </c>
      <c r="E170" s="1" t="s">
        <v>579</v>
      </c>
      <c r="F170" s="2">
        <v>8.5585934990724213E-2</v>
      </c>
      <c r="G170" s="2">
        <v>0.50222314932171841</v>
      </c>
      <c r="H170" s="2">
        <v>0.19614786380404539</v>
      </c>
      <c r="I170" s="2">
        <v>0.22177276765415521</v>
      </c>
      <c r="J170" s="2">
        <v>0.26012905886595189</v>
      </c>
      <c r="K170" s="5">
        <v>2.9539870452845109</v>
      </c>
      <c r="L170" s="7">
        <v>-371004000</v>
      </c>
      <c r="M170" s="2">
        <v>-1.213212070551674E-2</v>
      </c>
      <c r="N170" s="2">
        <v>9.1475694375750094E-2</v>
      </c>
      <c r="O170" s="2">
        <v>5.7689541331972807E-2</v>
      </c>
      <c r="P170" s="2">
        <v>0.91881238155625411</v>
      </c>
      <c r="Q170" s="2">
        <v>0.26012905886595189</v>
      </c>
      <c r="R170" s="5">
        <v>1.1152994014746449</v>
      </c>
      <c r="S170" s="10">
        <v>0.48</v>
      </c>
      <c r="T170" s="5">
        <f t="shared" si="8"/>
        <v>0.26007001006931374</v>
      </c>
      <c r="U170" s="4">
        <f t="shared" si="9"/>
        <v>6.7894430220050137E-2</v>
      </c>
      <c r="V170" s="2">
        <f t="shared" si="10"/>
        <v>1.7691504770674077E-2</v>
      </c>
      <c r="W170" s="7">
        <v>10352215000</v>
      </c>
      <c r="X170" s="7">
        <f t="shared" si="11"/>
        <v>183146261.05954373</v>
      </c>
    </row>
    <row r="171" spans="1:24" x14ac:dyDescent="0.25">
      <c r="A171" s="1" t="s">
        <v>32</v>
      </c>
      <c r="B171" s="1" t="s">
        <v>65</v>
      </c>
      <c r="C171" s="1" t="s">
        <v>279</v>
      </c>
      <c r="D171" s="1">
        <v>72741</v>
      </c>
      <c r="E171" s="1" t="s">
        <v>579</v>
      </c>
      <c r="F171" s="2">
        <v>8.8671077903913598E-2</v>
      </c>
      <c r="G171" s="2">
        <v>0.51069516560126327</v>
      </c>
      <c r="H171" s="2">
        <v>0.21228706047071311</v>
      </c>
      <c r="I171" s="2">
        <v>0.2434647981464903</v>
      </c>
      <c r="J171" s="2">
        <v>0.23832676409290279</v>
      </c>
      <c r="K171" s="5">
        <v>2.9923421362031579</v>
      </c>
      <c r="L171" s="7">
        <v>-1160933000</v>
      </c>
      <c r="M171" s="2">
        <v>-3.6218972767532248E-2</v>
      </c>
      <c r="N171" s="2">
        <v>9.9059490927778035E-2</v>
      </c>
      <c r="O171" s="2">
        <v>5.8024177512784769E-2</v>
      </c>
      <c r="P171" s="2">
        <v>0.8668894317063619</v>
      </c>
      <c r="Q171" s="2">
        <v>0.23832676409290279</v>
      </c>
      <c r="R171" s="5">
        <v>1.0451607288867599</v>
      </c>
      <c r="S171" s="10">
        <v>0.48</v>
      </c>
      <c r="T171" s="5">
        <f t="shared" si="8"/>
        <v>0.25312342739933152</v>
      </c>
      <c r="U171" s="4">
        <f t="shared" si="9"/>
        <v>6.7894430220050137E-2</v>
      </c>
      <c r="V171" s="2">
        <f t="shared" si="10"/>
        <v>2.0776647683863461E-2</v>
      </c>
      <c r="W171" s="7">
        <v>10711734000</v>
      </c>
      <c r="X171" s="7">
        <f t="shared" si="11"/>
        <v>222553923.40126148</v>
      </c>
    </row>
    <row r="172" spans="1:24" x14ac:dyDescent="0.25">
      <c r="A172" s="1" t="s">
        <v>32</v>
      </c>
      <c r="B172" s="1" t="s">
        <v>66</v>
      </c>
      <c r="C172" s="1" t="s">
        <v>280</v>
      </c>
      <c r="D172" s="1">
        <v>72741</v>
      </c>
      <c r="E172" s="1" t="s">
        <v>579</v>
      </c>
      <c r="F172" s="2">
        <v>6.7651418758493632E-4</v>
      </c>
      <c r="G172" s="2">
        <v>3.9100093110355063E-3</v>
      </c>
      <c r="H172" s="2">
        <v>0.21719997455887269</v>
      </c>
      <c r="I172" s="2">
        <v>0.24744141862591509</v>
      </c>
      <c r="J172" s="2">
        <v>0.21402179424592549</v>
      </c>
      <c r="K172" s="5">
        <v>3.2671473345070399</v>
      </c>
      <c r="L172" s="7">
        <v>-1101946000</v>
      </c>
      <c r="M172" s="2">
        <v>-3.0423364345150819E-2</v>
      </c>
      <c r="N172" s="2">
        <v>9.8317118983767868E-2</v>
      </c>
      <c r="O172" s="2">
        <v>5.2957856385075518E-2</v>
      </c>
      <c r="P172" s="2">
        <v>0.83969601637848668</v>
      </c>
      <c r="Q172" s="2">
        <v>0.21402179424592549</v>
      </c>
      <c r="R172" s="5">
        <v>0.99373625950686073</v>
      </c>
      <c r="S172" s="10">
        <v>0.48</v>
      </c>
      <c r="T172" s="5">
        <f t="shared" si="8"/>
        <v>0.24930728088545873</v>
      </c>
      <c r="U172" s="4">
        <f t="shared" si="9"/>
        <v>6.7894430220050137E-2</v>
      </c>
      <c r="V172" s="2">
        <f t="shared" si="10"/>
        <v>-6.72179160324652E-2</v>
      </c>
      <c r="W172" s="7">
        <v>11086242000</v>
      </c>
      <c r="X172" s="7">
        <f t="shared" si="11"/>
        <v>-745194083.87158906</v>
      </c>
    </row>
    <row r="173" spans="1:24" x14ac:dyDescent="0.25">
      <c r="A173" s="1" t="s">
        <v>32</v>
      </c>
      <c r="B173" s="1" t="s">
        <v>67</v>
      </c>
      <c r="C173" s="1" t="s">
        <v>281</v>
      </c>
      <c r="D173" s="1">
        <v>72741</v>
      </c>
      <c r="E173" s="1" t="s">
        <v>579</v>
      </c>
      <c r="F173" s="2">
        <v>6.5292238920494682E-4</v>
      </c>
      <c r="G173" s="2">
        <v>4.4119463742624699E-3</v>
      </c>
      <c r="H173" s="2">
        <v>0.44210467489837818</v>
      </c>
      <c r="I173" s="2">
        <v>0.2012179871193879</v>
      </c>
      <c r="J173" s="2">
        <v>0.2209185022583986</v>
      </c>
      <c r="K173" s="5">
        <v>3.329142964495734</v>
      </c>
      <c r="L173" s="7">
        <v>-1820658000</v>
      </c>
      <c r="M173" s="2">
        <v>-4.7609785620012057E-2</v>
      </c>
      <c r="N173" s="2">
        <v>0.10339550562879</v>
      </c>
      <c r="O173" s="2">
        <v>4.4452776341864918E-2</v>
      </c>
      <c r="P173" s="2">
        <v>0.83438570851094973</v>
      </c>
      <c r="Q173" s="2">
        <v>0.2209185022583986</v>
      </c>
      <c r="R173" s="5">
        <v>0.95586605442941419</v>
      </c>
      <c r="S173" s="10">
        <v>0.48</v>
      </c>
      <c r="T173" s="5">
        <f t="shared" si="8"/>
        <v>0.24854703499595693</v>
      </c>
      <c r="U173" s="4">
        <f t="shared" si="9"/>
        <v>6.7894430220050137E-2</v>
      </c>
      <c r="V173" s="2">
        <f t="shared" si="10"/>
        <v>-6.724150783084519E-2</v>
      </c>
      <c r="W173" s="7">
        <v>11486817000</v>
      </c>
      <c r="X173" s="7">
        <f t="shared" si="11"/>
        <v>-772390895.25698566</v>
      </c>
    </row>
    <row r="174" spans="1:24" x14ac:dyDescent="0.25">
      <c r="A174" s="1" t="s">
        <v>32</v>
      </c>
      <c r="B174" s="1" t="s">
        <v>68</v>
      </c>
      <c r="C174" s="1" t="s">
        <v>282</v>
      </c>
      <c r="D174" s="1">
        <v>72741</v>
      </c>
      <c r="E174" s="1" t="s">
        <v>579</v>
      </c>
      <c r="F174" s="2">
        <v>5.9382451013040858E-4</v>
      </c>
      <c r="G174" s="2">
        <v>4.7155249542436897E-3</v>
      </c>
      <c r="H174" s="2">
        <v>0.40432357052004703</v>
      </c>
      <c r="I174" s="2">
        <v>0.18653569413837151</v>
      </c>
      <c r="J174" s="2">
        <v>0.2073360476501325</v>
      </c>
      <c r="K174" s="5">
        <v>3.2560518239359419</v>
      </c>
      <c r="L174" s="7">
        <v>-1191024000</v>
      </c>
      <c r="M174" s="2">
        <v>-2.8961834008265019E-2</v>
      </c>
      <c r="N174" s="2">
        <v>0.1015722360091446</v>
      </c>
      <c r="O174" s="2">
        <v>3.8675573568323927E-2</v>
      </c>
      <c r="P174" s="2">
        <v>0.44325222913336498</v>
      </c>
      <c r="Q174" s="2">
        <v>0.2073360476501325</v>
      </c>
      <c r="R174" s="5">
        <v>0.70836370750850475</v>
      </c>
      <c r="S174" s="10">
        <v>0.48</v>
      </c>
      <c r="T174" s="5">
        <f t="shared" si="8"/>
        <v>0.17435827192474801</v>
      </c>
      <c r="U174" s="4">
        <f t="shared" si="9"/>
        <v>6.7894430220050137E-2</v>
      </c>
      <c r="V174" s="2">
        <f t="shared" si="10"/>
        <v>-6.7300605709919734E-2</v>
      </c>
      <c r="W174" s="7">
        <v>12629994000</v>
      </c>
      <c r="X174" s="7">
        <f t="shared" si="11"/>
        <v>-850006246.31265199</v>
      </c>
    </row>
    <row r="175" spans="1:24" x14ac:dyDescent="0.25">
      <c r="A175" s="1" t="s">
        <v>32</v>
      </c>
      <c r="B175" s="1" t="s">
        <v>69</v>
      </c>
      <c r="C175" s="1" t="s">
        <v>283</v>
      </c>
      <c r="D175" s="1">
        <v>72741</v>
      </c>
      <c r="E175" s="1" t="s">
        <v>579</v>
      </c>
      <c r="F175" s="2">
        <v>5.3329290736076464E-4</v>
      </c>
      <c r="G175" s="2">
        <v>3.7712434141519181E-3</v>
      </c>
      <c r="H175" s="2">
        <v>0.43570432244835161</v>
      </c>
      <c r="I175" s="2">
        <v>0.2233420892746644</v>
      </c>
      <c r="J175" s="2">
        <v>0.19315634813127869</v>
      </c>
      <c r="K175" s="5">
        <v>3.2779451527443331</v>
      </c>
      <c r="L175" s="7">
        <v>-1784869000</v>
      </c>
      <c r="M175" s="2">
        <v>-3.871766951199878E-2</v>
      </c>
      <c r="N175" s="2">
        <v>0.1000703086391339</v>
      </c>
      <c r="O175" s="2">
        <v>4.3139942348304212E-2</v>
      </c>
      <c r="P175" s="2">
        <v>0.43899213235896378</v>
      </c>
      <c r="Q175" s="2">
        <v>0.19315634813127869</v>
      </c>
      <c r="R175" s="5">
        <v>0.69255066597644976</v>
      </c>
      <c r="S175" s="10">
        <v>0.48</v>
      </c>
      <c r="T175" s="5">
        <f t="shared" si="8"/>
        <v>0.17328748922373674</v>
      </c>
      <c r="U175" s="4">
        <f t="shared" si="9"/>
        <v>6.7894430220050137E-2</v>
      </c>
      <c r="V175" s="2">
        <f t="shared" si="10"/>
        <v>-6.7361137312689376E-2</v>
      </c>
      <c r="W175" s="7">
        <v>14063566000</v>
      </c>
      <c r="X175" s="7">
        <f t="shared" si="11"/>
        <v>-947337800.43206966</v>
      </c>
    </row>
    <row r="176" spans="1:24" x14ac:dyDescent="0.25">
      <c r="A176" s="1" t="s">
        <v>32</v>
      </c>
      <c r="B176" s="1" t="s">
        <v>70</v>
      </c>
      <c r="C176" s="1" t="s">
        <v>284</v>
      </c>
      <c r="D176" s="1">
        <v>72741</v>
      </c>
      <c r="E176" s="1" t="s">
        <v>579</v>
      </c>
      <c r="F176" s="2">
        <v>5.1370411903031298E-4</v>
      </c>
      <c r="G176" s="2">
        <v>3.7625650861050478E-3</v>
      </c>
      <c r="H176" s="2">
        <v>0.44339220827954962</v>
      </c>
      <c r="I176" s="2">
        <v>0.2020991403805199</v>
      </c>
      <c r="J176" s="2">
        <v>0.20339552320062401</v>
      </c>
      <c r="K176" s="5">
        <v>3.3214152151214771</v>
      </c>
      <c r="L176" s="7">
        <v>-2576919000</v>
      </c>
      <c r="M176" s="2">
        <v>-5.3140958255011368E-2</v>
      </c>
      <c r="N176" s="2">
        <v>0.1032206577626265</v>
      </c>
      <c r="O176" s="2">
        <v>4.1106060396092201E-2</v>
      </c>
      <c r="P176" s="2">
        <v>0.43077170920828622</v>
      </c>
      <c r="Q176" s="2">
        <v>0.20339552320062401</v>
      </c>
      <c r="R176" s="5">
        <v>0.67824831899436344</v>
      </c>
      <c r="S176" s="10">
        <v>0.48</v>
      </c>
      <c r="T176" s="5">
        <f t="shared" si="8"/>
        <v>0.17119992035209927</v>
      </c>
      <c r="U176" s="4">
        <f t="shared" si="9"/>
        <v>6.7894430220050137E-2</v>
      </c>
      <c r="V176" s="2">
        <f t="shared" si="10"/>
        <v>-6.7380726101019819E-2</v>
      </c>
      <c r="W176" s="7">
        <v>14599844000</v>
      </c>
      <c r="X176" s="7">
        <f t="shared" si="11"/>
        <v>-983748089.68161762</v>
      </c>
    </row>
    <row r="177" spans="1:24" x14ac:dyDescent="0.25">
      <c r="A177" s="1" t="s">
        <v>32</v>
      </c>
      <c r="B177" s="1" t="s">
        <v>71</v>
      </c>
      <c r="C177" s="1" t="s">
        <v>285</v>
      </c>
      <c r="D177" s="1">
        <v>72741</v>
      </c>
      <c r="E177" s="1" t="s">
        <v>579</v>
      </c>
      <c r="F177" s="2">
        <v>9.1280267415352445E-2</v>
      </c>
      <c r="G177" s="2">
        <v>0.6425364191953794</v>
      </c>
      <c r="H177" s="2">
        <v>0.43619327854190382</v>
      </c>
      <c r="I177" s="2">
        <v>0.17886678336404829</v>
      </c>
      <c r="J177" s="2">
        <v>0.2308684617393281</v>
      </c>
      <c r="K177" s="5">
        <v>3.4402091673852229</v>
      </c>
      <c r="L177" s="7">
        <v>-2576085000</v>
      </c>
      <c r="M177" s="2">
        <v>-4.8394541516299752E-2</v>
      </c>
      <c r="N177" s="2">
        <v>0.1038335440505421</v>
      </c>
      <c r="O177" s="2">
        <v>4.1294699131519473E-2</v>
      </c>
      <c r="P177" s="2">
        <v>0.40980093565976478</v>
      </c>
      <c r="Q177" s="2">
        <v>0.2308684617393281</v>
      </c>
      <c r="R177" s="5">
        <v>0.70031504212040041</v>
      </c>
      <c r="S177" s="10">
        <v>0.48</v>
      </c>
      <c r="T177" s="5">
        <f t="shared" si="8"/>
        <v>0.16574342268051498</v>
      </c>
      <c r="U177" s="4">
        <f t="shared" si="9"/>
        <v>6.7894430220050137E-2</v>
      </c>
      <c r="V177" s="2">
        <f t="shared" si="10"/>
        <v>2.3385837195302309E-2</v>
      </c>
      <c r="W177" s="7">
        <v>15473158000</v>
      </c>
      <c r="X177" s="7">
        <f t="shared" si="11"/>
        <v>361852753.88518947</v>
      </c>
    </row>
    <row r="178" spans="1:24" x14ac:dyDescent="0.25">
      <c r="A178" s="1" t="s">
        <v>33</v>
      </c>
      <c r="B178" s="1" t="s">
        <v>57</v>
      </c>
      <c r="C178" s="1" t="s">
        <v>286</v>
      </c>
      <c r="D178" s="1">
        <v>1031296</v>
      </c>
      <c r="E178" s="1" t="s">
        <v>580</v>
      </c>
      <c r="F178" s="2">
        <v>0.1616564046842931</v>
      </c>
      <c r="G178" s="2">
        <v>0.48532076839434579</v>
      </c>
      <c r="H178" s="2">
        <v>0.20478434215295399</v>
      </c>
      <c r="I178" s="2">
        <v>0.2024656931092684</v>
      </c>
      <c r="J178" s="2">
        <v>0.40652128516452368</v>
      </c>
      <c r="K178" s="5">
        <v>4.0469636605094772</v>
      </c>
      <c r="L178" s="7">
        <v>-4045000000</v>
      </c>
      <c r="M178" s="2">
        <v>-0.1206706243847141</v>
      </c>
      <c r="N178" s="2">
        <v>0.1240714775812177</v>
      </c>
      <c r="O178" s="2">
        <v>8.2306613764505834E-2</v>
      </c>
      <c r="P178" s="2">
        <v>0.51428039240034773</v>
      </c>
      <c r="Q178" s="2">
        <v>0.40652128516452368</v>
      </c>
      <c r="R178" s="5">
        <v>1.01559666537965</v>
      </c>
      <c r="S178" s="10">
        <v>0.43980000000000002</v>
      </c>
      <c r="T178" s="5">
        <f t="shared" si="8"/>
        <v>0.1751598784499688</v>
      </c>
      <c r="U178" s="4">
        <f t="shared" si="9"/>
        <v>6.2637474366230017E-2</v>
      </c>
      <c r="V178" s="2">
        <f t="shared" si="10"/>
        <v>9.9018930318063081E-2</v>
      </c>
      <c r="W178" s="7">
        <v>8283000000</v>
      </c>
      <c r="X178" s="7">
        <f t="shared" si="11"/>
        <v>820173799.82451653</v>
      </c>
    </row>
    <row r="179" spans="1:24" x14ac:dyDescent="0.25">
      <c r="A179" s="1" t="s">
        <v>33</v>
      </c>
      <c r="B179" s="1" t="s">
        <v>58</v>
      </c>
      <c r="C179" s="1" t="s">
        <v>287</v>
      </c>
      <c r="D179" s="1">
        <v>1031296</v>
      </c>
      <c r="E179" s="1" t="s">
        <v>580</v>
      </c>
      <c r="F179" s="2">
        <v>0.1156677181913775</v>
      </c>
      <c r="G179" s="2">
        <v>0.52687599787120809</v>
      </c>
      <c r="H179" s="2">
        <v>0.40500266098988819</v>
      </c>
      <c r="I179" s="2">
        <v>0.14490630060923879</v>
      </c>
      <c r="J179" s="2">
        <v>0.37800256529850751</v>
      </c>
      <c r="K179" s="5">
        <v>4.0079448533707209</v>
      </c>
      <c r="L179" s="7">
        <v>-1968000000</v>
      </c>
      <c r="M179" s="2">
        <v>-5.7369402985074633E-2</v>
      </c>
      <c r="N179" s="2">
        <v>0.1310342817164179</v>
      </c>
      <c r="O179" s="2">
        <v>5.4774953358208957E-2</v>
      </c>
      <c r="P179" s="2">
        <v>0.61846954259700848</v>
      </c>
      <c r="Q179" s="2">
        <v>0.37800256529850751</v>
      </c>
      <c r="R179" s="5">
        <v>1.044446347759697</v>
      </c>
      <c r="S179" s="10">
        <v>0.43980000000000002</v>
      </c>
      <c r="T179" s="5">
        <f t="shared" si="8"/>
        <v>0.1949185535987831</v>
      </c>
      <c r="U179" s="4">
        <f t="shared" si="9"/>
        <v>6.2637474366230017E-2</v>
      </c>
      <c r="V179" s="2">
        <f t="shared" si="10"/>
        <v>5.3030243825147483E-2</v>
      </c>
      <c r="W179" s="7">
        <v>8559000000</v>
      </c>
      <c r="X179" s="7">
        <f t="shared" si="11"/>
        <v>453885856.89943731</v>
      </c>
    </row>
    <row r="180" spans="1:24" x14ac:dyDescent="0.25">
      <c r="A180" s="1" t="s">
        <v>33</v>
      </c>
      <c r="B180" s="1" t="s">
        <v>59</v>
      </c>
      <c r="C180" s="1" t="s">
        <v>288</v>
      </c>
      <c r="D180" s="1">
        <v>1031296</v>
      </c>
      <c r="E180" s="1" t="s">
        <v>580</v>
      </c>
      <c r="F180" s="2">
        <v>8.894090111176127E-2</v>
      </c>
      <c r="G180" s="2">
        <v>0.42105263157894729</v>
      </c>
      <c r="H180" s="2">
        <v>0.65373961218836563</v>
      </c>
      <c r="I180" s="2">
        <v>0.13531749006672161</v>
      </c>
      <c r="J180" s="2">
        <v>0.38324953311305848</v>
      </c>
      <c r="K180" s="5">
        <v>4.0731421884142778</v>
      </c>
      <c r="L180" s="7">
        <v>-1000000000</v>
      </c>
      <c r="M180" s="2">
        <v>-2.873150409423933E-2</v>
      </c>
      <c r="N180" s="2">
        <v>0.13242350237034911</v>
      </c>
      <c r="O180" s="2">
        <v>5.1860364890101998E-2</v>
      </c>
      <c r="P180" s="2">
        <v>0.62313133522934439</v>
      </c>
      <c r="Q180" s="2">
        <v>0.38324953311305848</v>
      </c>
      <c r="R180" s="5">
        <v>1.079182636793403</v>
      </c>
      <c r="S180" s="10">
        <v>0.43980000000000002</v>
      </c>
      <c r="T180" s="5">
        <f t="shared" si="8"/>
        <v>0.19573389605552627</v>
      </c>
      <c r="U180" s="4">
        <f t="shared" si="9"/>
        <v>6.2637474366230017E-2</v>
      </c>
      <c r="V180" s="2">
        <f t="shared" si="10"/>
        <v>2.6303426745531253E-2</v>
      </c>
      <c r="W180" s="7">
        <v>8545000000</v>
      </c>
      <c r="X180" s="7">
        <f t="shared" si="11"/>
        <v>224762781.54056457</v>
      </c>
    </row>
    <row r="181" spans="1:24" x14ac:dyDescent="0.25">
      <c r="A181" s="1" t="s">
        <v>33</v>
      </c>
      <c r="B181" s="1" t="s">
        <v>60</v>
      </c>
      <c r="C181" s="1" t="s">
        <v>289</v>
      </c>
      <c r="D181" s="1">
        <v>1031296</v>
      </c>
      <c r="E181" s="1" t="s">
        <v>580</v>
      </c>
      <c r="F181" s="2">
        <v>6.5436746987951808E-2</v>
      </c>
      <c r="G181" s="2">
        <v>0.5117785630153121</v>
      </c>
      <c r="H181" s="2">
        <v>0.84982332155477036</v>
      </c>
      <c r="I181" s="2">
        <v>0.1054330953120149</v>
      </c>
      <c r="J181" s="2">
        <v>0.34029920128470609</v>
      </c>
      <c r="K181" s="5">
        <v>3.5637048192771079</v>
      </c>
      <c r="L181" s="7">
        <v>-1500000000</v>
      </c>
      <c r="M181" s="2">
        <v>-3.1695051345983181E-2</v>
      </c>
      <c r="N181" s="2">
        <v>6.4383214300807165E-2</v>
      </c>
      <c r="O181" s="2">
        <v>3.5878798123652959E-2</v>
      </c>
      <c r="P181" s="2">
        <v>0.72524711921795637</v>
      </c>
      <c r="Q181" s="2">
        <v>0.34029920128470609</v>
      </c>
      <c r="R181" s="5">
        <v>0.94594994502948482</v>
      </c>
      <c r="S181" s="10">
        <v>0.43980000000000002</v>
      </c>
      <c r="T181" s="5">
        <f t="shared" si="8"/>
        <v>0.2123243765633607</v>
      </c>
      <c r="U181" s="4">
        <f t="shared" si="9"/>
        <v>6.2637474366230017E-2</v>
      </c>
      <c r="V181" s="2">
        <f t="shared" si="10"/>
        <v>2.7992726217217906E-3</v>
      </c>
      <c r="W181" s="7">
        <v>13280000000</v>
      </c>
      <c r="X181" s="7">
        <f t="shared" si="11"/>
        <v>37174340.416465379</v>
      </c>
    </row>
    <row r="182" spans="1:24" x14ac:dyDescent="0.25">
      <c r="A182" s="1" t="s">
        <v>33</v>
      </c>
      <c r="B182" s="1" t="s">
        <v>61</v>
      </c>
      <c r="C182" s="1" t="s">
        <v>290</v>
      </c>
      <c r="D182" s="1">
        <v>1031296</v>
      </c>
      <c r="E182" s="1" t="s">
        <v>580</v>
      </c>
      <c r="F182" s="2">
        <v>5.8926933659431358E-2</v>
      </c>
      <c r="G182" s="2">
        <v>0.35431985294117652</v>
      </c>
      <c r="H182" s="2">
        <v>0.60845588235294112</v>
      </c>
      <c r="I182" s="2">
        <v>0.14266046023733039</v>
      </c>
      <c r="J182" s="2">
        <v>0.30260286473832482</v>
      </c>
      <c r="K182" s="5">
        <v>3.8524915927850811</v>
      </c>
      <c r="L182" s="7">
        <v>-3837000000</v>
      </c>
      <c r="M182" s="2">
        <v>-7.6121890251160576E-2</v>
      </c>
      <c r="N182" s="2">
        <v>5.7294766496052058E-2</v>
      </c>
      <c r="O182" s="2">
        <v>4.3169463952704053E-2</v>
      </c>
      <c r="P182" s="2">
        <v>0.5911267732899611</v>
      </c>
      <c r="Q182" s="2">
        <v>0.30260286473832482</v>
      </c>
      <c r="R182" s="5">
        <v>0.78860456454930494</v>
      </c>
      <c r="S182" s="10">
        <v>0.43980000000000002</v>
      </c>
      <c r="T182" s="5">
        <f t="shared" si="8"/>
        <v>0.19002446262180206</v>
      </c>
      <c r="U182" s="4">
        <f t="shared" si="9"/>
        <v>6.2637474366230017E-2</v>
      </c>
      <c r="V182" s="2">
        <f t="shared" si="10"/>
        <v>-3.7105407067986595E-3</v>
      </c>
      <c r="W182" s="7">
        <v>13084000000</v>
      </c>
      <c r="X182" s="7">
        <f t="shared" si="11"/>
        <v>-48548714.607753664</v>
      </c>
    </row>
    <row r="183" spans="1:24" x14ac:dyDescent="0.25">
      <c r="A183" s="1" t="s">
        <v>33</v>
      </c>
      <c r="B183" s="1" t="s">
        <v>62</v>
      </c>
      <c r="C183" s="1" t="s">
        <v>291</v>
      </c>
      <c r="D183" s="1">
        <v>1031296</v>
      </c>
      <c r="E183" s="1" t="s">
        <v>580</v>
      </c>
      <c r="F183" s="2">
        <v>3.0885597226599431E-2</v>
      </c>
      <c r="G183" s="2">
        <v>0.24393279402613571</v>
      </c>
      <c r="H183" s="2">
        <v>0.35469819539514619</v>
      </c>
      <c r="I183" s="2">
        <v>0.1079102874026323</v>
      </c>
      <c r="J183" s="2">
        <v>0.29533555449785809</v>
      </c>
      <c r="K183" s="5">
        <v>3.9728963126378818</v>
      </c>
      <c r="L183" s="7">
        <v>-3750000000</v>
      </c>
      <c r="M183" s="2">
        <v>-7.436934792955735E-2</v>
      </c>
      <c r="N183" s="2">
        <v>5.1364429636680947E-2</v>
      </c>
      <c r="O183" s="2">
        <v>3.1869744566079647E-2</v>
      </c>
      <c r="P183" s="2">
        <v>0.57959631016531188</v>
      </c>
      <c r="Q183" s="2">
        <v>0.29533555449785809</v>
      </c>
      <c r="R183" s="5">
        <v>0.73093048164099261</v>
      </c>
      <c r="S183" s="10">
        <v>0.43980000000000002</v>
      </c>
      <c r="T183" s="5">
        <f t="shared" si="8"/>
        <v>0.18790148204047658</v>
      </c>
      <c r="U183" s="4">
        <f t="shared" si="9"/>
        <v>6.2637474366230017E-2</v>
      </c>
      <c r="V183" s="2">
        <f t="shared" si="10"/>
        <v>-3.1751877139630583E-2</v>
      </c>
      <c r="W183" s="7">
        <v>12692000000</v>
      </c>
      <c r="X183" s="7">
        <f t="shared" si="11"/>
        <v>-402994824.65619135</v>
      </c>
    </row>
    <row r="184" spans="1:24" x14ac:dyDescent="0.25">
      <c r="A184" s="1" t="s">
        <v>33</v>
      </c>
      <c r="B184" s="1" t="s">
        <v>63</v>
      </c>
      <c r="C184" s="1" t="s">
        <v>292</v>
      </c>
      <c r="D184" s="1">
        <v>1031296</v>
      </c>
      <c r="E184" s="1" t="s">
        <v>580</v>
      </c>
      <c r="F184" s="2">
        <v>2.4074074074074071E-2</v>
      </c>
      <c r="G184" s="2">
        <v>0.2815442561205273</v>
      </c>
      <c r="H184" s="2">
        <v>0.16101694915254239</v>
      </c>
      <c r="I184" s="2">
        <v>7.0569473054688026E-2</v>
      </c>
      <c r="J184" s="2">
        <v>0.28848291990951958</v>
      </c>
      <c r="K184" s="5">
        <v>4.2001610305958126</v>
      </c>
      <c r="L184" s="7">
        <v>-1685000000</v>
      </c>
      <c r="M184" s="2">
        <v>-3.230073227772879E-2</v>
      </c>
      <c r="N184" s="2">
        <v>4.3802476708967517E-2</v>
      </c>
      <c r="O184" s="2">
        <v>2.0358087643292569E-2</v>
      </c>
      <c r="P184" s="2">
        <v>0.6038506417736289</v>
      </c>
      <c r="Q184" s="2">
        <v>0.28848291990951958</v>
      </c>
      <c r="R184" s="5">
        <v>0.74053758285584248</v>
      </c>
      <c r="S184" s="10">
        <v>0.43980000000000002</v>
      </c>
      <c r="T184" s="5">
        <f t="shared" si="8"/>
        <v>0.19232602297300377</v>
      </c>
      <c r="U184" s="4">
        <f t="shared" si="9"/>
        <v>6.2637474366230017E-2</v>
      </c>
      <c r="V184" s="2">
        <f t="shared" si="10"/>
        <v>-3.856340029215595E-2</v>
      </c>
      <c r="W184" s="7">
        <v>12420000000</v>
      </c>
      <c r="X184" s="7">
        <f t="shared" si="11"/>
        <v>-478957431.62857687</v>
      </c>
    </row>
    <row r="185" spans="1:24" x14ac:dyDescent="0.25">
      <c r="A185" s="1" t="s">
        <v>33</v>
      </c>
      <c r="B185" s="1" t="s">
        <v>64</v>
      </c>
      <c r="C185" s="1" t="s">
        <v>293</v>
      </c>
      <c r="D185" s="1">
        <v>1031296</v>
      </c>
      <c r="E185" s="1" t="s">
        <v>580</v>
      </c>
      <c r="F185" s="2">
        <v>4.653409548345544E-2</v>
      </c>
      <c r="G185" s="2">
        <v>0.25218150087260027</v>
      </c>
      <c r="H185" s="2">
        <v>0.38961605584642228</v>
      </c>
      <c r="I185" s="2">
        <v>0.15253560495141749</v>
      </c>
      <c r="J185" s="2">
        <v>0.28792611186694012</v>
      </c>
      <c r="K185" s="5">
        <v>4.2015135657354481</v>
      </c>
      <c r="L185" s="7">
        <v>-2562000000</v>
      </c>
      <c r="M185" s="2">
        <v>-4.9092685917948922E-2</v>
      </c>
      <c r="N185" s="2">
        <v>4.3229156686531128E-2</v>
      </c>
      <c r="O185" s="2">
        <v>4.391898365493322E-2</v>
      </c>
      <c r="P185" s="2">
        <v>0.60375249112914986</v>
      </c>
      <c r="Q185" s="2">
        <v>0.28792611186694012</v>
      </c>
      <c r="R185" s="5">
        <v>0.79671984886531444</v>
      </c>
      <c r="S185" s="10">
        <v>0.43980000000000002</v>
      </c>
      <c r="T185" s="5">
        <f t="shared" si="8"/>
        <v>0.19230843131157785</v>
      </c>
      <c r="U185" s="4">
        <f t="shared" si="9"/>
        <v>6.2637474366230017E-2</v>
      </c>
      <c r="V185" s="2">
        <f t="shared" si="10"/>
        <v>-1.6103378882774577E-2</v>
      </c>
      <c r="W185" s="7">
        <v>12421000000</v>
      </c>
      <c r="X185" s="7">
        <f t="shared" si="11"/>
        <v>-200020069.10294303</v>
      </c>
    </row>
    <row r="186" spans="1:24" x14ac:dyDescent="0.25">
      <c r="A186" s="1" t="s">
        <v>33</v>
      </c>
      <c r="B186" s="1" t="s">
        <v>65</v>
      </c>
      <c r="C186" s="1" t="s">
        <v>294</v>
      </c>
      <c r="D186" s="1">
        <v>1031296</v>
      </c>
      <c r="E186" s="1" t="s">
        <v>580</v>
      </c>
      <c r="F186" s="2">
        <v>-0.98974523313571539</v>
      </c>
      <c r="G186" s="2">
        <v>0.7476397966594045</v>
      </c>
      <c r="H186" s="2">
        <v>1</v>
      </c>
      <c r="I186" s="2">
        <v>-0.56736711990111244</v>
      </c>
      <c r="J186" s="2">
        <v>0.33748957077964209</v>
      </c>
      <c r="K186" s="5">
        <v>6.9136356353148534</v>
      </c>
      <c r="L186" s="7">
        <v>-4176000000</v>
      </c>
      <c r="M186" s="2">
        <v>-9.6783164920737921E-2</v>
      </c>
      <c r="N186" s="2">
        <v>-0.1050338370260499</v>
      </c>
      <c r="O186" s="2">
        <v>-0.1914804857699082</v>
      </c>
      <c r="P186" s="2">
        <v>0.33347582153352928</v>
      </c>
      <c r="Q186" s="2">
        <v>0.33748957077964209</v>
      </c>
      <c r="R186" s="5">
        <v>-0.35749770908229273</v>
      </c>
      <c r="S186" s="10">
        <v>0.43980000000000002</v>
      </c>
      <c r="T186" s="5">
        <f t="shared" si="8"/>
        <v>0.13207191319835315</v>
      </c>
      <c r="U186" s="4">
        <f t="shared" si="9"/>
        <v>6.2637474366230017E-2</v>
      </c>
      <c r="V186" s="2">
        <f t="shared" si="10"/>
        <v>-1.0523827075019454</v>
      </c>
      <c r="W186" s="7">
        <v>6241000000</v>
      </c>
      <c r="X186" s="7">
        <f t="shared" si="11"/>
        <v>-6567920477.5196409</v>
      </c>
    </row>
    <row r="187" spans="1:24" x14ac:dyDescent="0.25">
      <c r="A187" s="1" t="s">
        <v>33</v>
      </c>
      <c r="B187" s="1" t="s">
        <v>66</v>
      </c>
      <c r="C187" s="1" t="s">
        <v>295</v>
      </c>
      <c r="D187" s="1">
        <v>1031296</v>
      </c>
      <c r="E187" s="1" t="s">
        <v>580</v>
      </c>
      <c r="F187" s="2">
        <v>-0.43923566878980891</v>
      </c>
      <c r="G187" s="2">
        <v>-10.02325581395349</v>
      </c>
      <c r="H187" s="2">
        <v>-4.8197674418604652</v>
      </c>
      <c r="I187" s="2">
        <v>1.2270814011557401E-2</v>
      </c>
      <c r="J187" s="2">
        <v>0.3317083560120217</v>
      </c>
      <c r="K187" s="5">
        <v>10.76611464968153</v>
      </c>
      <c r="L187" s="7">
        <v>-969000000</v>
      </c>
      <c r="M187" s="2">
        <v>-2.2931112005111581E-2</v>
      </c>
      <c r="N187" s="2">
        <v>-0.14818846581631451</v>
      </c>
      <c r="O187" s="2">
        <v>4.0703315427029841E-3</v>
      </c>
      <c r="P187" s="2">
        <v>0.22797235290701051</v>
      </c>
      <c r="Q187" s="2">
        <v>0.3317083560120217</v>
      </c>
      <c r="R187" s="5">
        <v>0.24694267529817371</v>
      </c>
      <c r="S187" s="10">
        <v>0.43980000000000002</v>
      </c>
      <c r="T187" s="5">
        <f t="shared" si="8"/>
        <v>9.9766168211973122E-2</v>
      </c>
      <c r="U187" s="4">
        <f t="shared" si="9"/>
        <v>6.2637474366230017E-2</v>
      </c>
      <c r="V187" s="2">
        <f t="shared" si="10"/>
        <v>-0.50187314315603893</v>
      </c>
      <c r="W187" s="7">
        <v>3925000000</v>
      </c>
      <c r="X187" s="7">
        <f t="shared" si="11"/>
        <v>-1969852086.8874528</v>
      </c>
    </row>
    <row r="188" spans="1:24" x14ac:dyDescent="0.25">
      <c r="A188" s="1" t="s">
        <v>33</v>
      </c>
      <c r="B188" s="1" t="s">
        <v>67</v>
      </c>
      <c r="C188" s="1" t="s">
        <v>296</v>
      </c>
      <c r="D188" s="1">
        <v>1031296</v>
      </c>
      <c r="E188" s="1" t="s">
        <v>580</v>
      </c>
      <c r="F188" s="2">
        <v>0.19782800117405339</v>
      </c>
      <c r="G188" s="2">
        <v>0.5387689848121503</v>
      </c>
      <c r="H188" s="2">
        <v>0.60431654676258995</v>
      </c>
      <c r="I188" s="2">
        <v>0.22218275463990761</v>
      </c>
      <c r="J188" s="2">
        <v>0.28108229538476898</v>
      </c>
      <c r="K188" s="5">
        <v>5.8795127678309367</v>
      </c>
      <c r="L188" s="7">
        <v>-2242000000</v>
      </c>
      <c r="M188" s="2">
        <v>-5.5961860070389127E-2</v>
      </c>
      <c r="N188" s="2">
        <v>-0.12178319147342941</v>
      </c>
      <c r="O188" s="2">
        <v>6.2451638669096171E-2</v>
      </c>
      <c r="P188" s="2">
        <v>0.43966963479158599</v>
      </c>
      <c r="Q188" s="2">
        <v>0.28108229538476898</v>
      </c>
      <c r="R188" s="5">
        <v>0.51332378372046994</v>
      </c>
      <c r="S188" s="10">
        <v>0.43980000000000002</v>
      </c>
      <c r="T188" s="5">
        <f t="shared" si="8"/>
        <v>0.15893115094835339</v>
      </c>
      <c r="U188" s="4">
        <f t="shared" si="9"/>
        <v>6.2637474366230017E-2</v>
      </c>
      <c r="V188" s="2">
        <f t="shared" si="10"/>
        <v>0.13519052680782337</v>
      </c>
      <c r="W188" s="7">
        <v>6814000000</v>
      </c>
      <c r="X188" s="7">
        <f t="shared" si="11"/>
        <v>921188249.66850841</v>
      </c>
    </row>
    <row r="189" spans="1:24" x14ac:dyDescent="0.25">
      <c r="A189" s="1" t="s">
        <v>33</v>
      </c>
      <c r="B189" s="1" t="s">
        <v>68</v>
      </c>
      <c r="C189" s="1" t="s">
        <v>297</v>
      </c>
      <c r="D189" s="1">
        <v>1031296</v>
      </c>
      <c r="E189" s="1" t="s">
        <v>580</v>
      </c>
      <c r="F189" s="2">
        <v>0.130752688172043</v>
      </c>
      <c r="G189" s="2">
        <v>0.36334661354581671</v>
      </c>
      <c r="H189" s="2">
        <v>0.44501992031872512</v>
      </c>
      <c r="I189" s="2">
        <v>0.2274580879021296</v>
      </c>
      <c r="J189" s="2">
        <v>0.26086853738682297</v>
      </c>
      <c r="K189" s="5">
        <v>6.0646594982078854</v>
      </c>
      <c r="L189" s="7">
        <v>-2418000000</v>
      </c>
      <c r="M189" s="2">
        <v>-5.7161769225313817E-2</v>
      </c>
      <c r="N189" s="2">
        <v>-9.3780288882059526E-2</v>
      </c>
      <c r="O189" s="2">
        <v>5.9336658707831967E-2</v>
      </c>
      <c r="P189" s="2">
        <v>0.4440412528647823</v>
      </c>
      <c r="Q189" s="2">
        <v>0.26086853738682297</v>
      </c>
      <c r="R189" s="5">
        <v>0.52321773533627791</v>
      </c>
      <c r="S189" s="10">
        <v>0.43980000000000002</v>
      </c>
      <c r="T189" s="5">
        <f t="shared" si="8"/>
        <v>0.15993672822416716</v>
      </c>
      <c r="U189" s="4">
        <f t="shared" si="9"/>
        <v>6.2637474366230017E-2</v>
      </c>
      <c r="V189" s="2">
        <f t="shared" si="10"/>
        <v>6.811521380581298E-2</v>
      </c>
      <c r="W189" s="7">
        <v>6975000000</v>
      </c>
      <c r="X189" s="7">
        <f t="shared" si="11"/>
        <v>475103616.29554552</v>
      </c>
    </row>
    <row r="190" spans="1:24" x14ac:dyDescent="0.25">
      <c r="A190" s="1" t="s">
        <v>33</v>
      </c>
      <c r="B190" s="1" t="s">
        <v>69</v>
      </c>
      <c r="C190" s="1" t="s">
        <v>298</v>
      </c>
      <c r="D190" s="1">
        <v>1031296</v>
      </c>
      <c r="E190" s="1" t="s">
        <v>580</v>
      </c>
      <c r="F190" s="2">
        <v>0.14909492883791631</v>
      </c>
      <c r="G190" s="2">
        <v>0.49907493061979652</v>
      </c>
      <c r="H190" s="2">
        <v>0.52220166512488442</v>
      </c>
      <c r="I190" s="2">
        <v>0.20037071362372569</v>
      </c>
      <c r="J190" s="2">
        <v>0.24266822598056861</v>
      </c>
      <c r="K190" s="5">
        <v>6.1439823131131686</v>
      </c>
      <c r="L190" s="7">
        <v>-1290000000</v>
      </c>
      <c r="M190" s="2">
        <v>-2.901223461676862E-2</v>
      </c>
      <c r="N190" s="2">
        <v>-6.4951421374595183E-2</v>
      </c>
      <c r="O190" s="2">
        <v>4.8623605613530053E-2</v>
      </c>
      <c r="P190" s="2">
        <v>0.47939851616322199</v>
      </c>
      <c r="Q190" s="2">
        <v>0.24266822598056861</v>
      </c>
      <c r="R190" s="5">
        <v>0.5650185627385953</v>
      </c>
      <c r="S190" s="10">
        <v>0.43980000000000002</v>
      </c>
      <c r="T190" s="5">
        <f t="shared" si="8"/>
        <v>0.16781257275951314</v>
      </c>
      <c r="U190" s="4">
        <f t="shared" si="9"/>
        <v>6.2637474366230017E-2</v>
      </c>
      <c r="V190" s="2">
        <f t="shared" si="10"/>
        <v>8.645745447168629E-2</v>
      </c>
      <c r="W190" s="7">
        <v>7237000000</v>
      </c>
      <c r="X190" s="7">
        <f t="shared" si="11"/>
        <v>625692598.0115937</v>
      </c>
    </row>
    <row r="191" spans="1:24" x14ac:dyDescent="0.25">
      <c r="A191" s="1" t="s">
        <v>33</v>
      </c>
      <c r="B191" s="1" t="s">
        <v>70</v>
      </c>
      <c r="C191" s="1" t="s">
        <v>299</v>
      </c>
      <c r="D191" s="1">
        <v>1031296</v>
      </c>
      <c r="E191" s="1" t="s">
        <v>580</v>
      </c>
      <c r="F191" s="2">
        <v>0.14789625360230549</v>
      </c>
      <c r="G191" s="2">
        <v>0.74333719582850522</v>
      </c>
      <c r="H191" s="2">
        <v>0.90324449594438005</v>
      </c>
      <c r="I191" s="2">
        <v>0.1550485088034495</v>
      </c>
      <c r="J191" s="2">
        <v>0.24502553266420141</v>
      </c>
      <c r="K191" s="5">
        <v>5.2371181556195969</v>
      </c>
      <c r="L191" s="7">
        <v>-1179000000</v>
      </c>
      <c r="M191" s="2">
        <v>-2.595087163232964E-2</v>
      </c>
      <c r="N191" s="2">
        <v>-3.5327522451135761E-2</v>
      </c>
      <c r="O191" s="2">
        <v>3.7990843458355343E-2</v>
      </c>
      <c r="P191" s="2">
        <v>0.59790474877662136</v>
      </c>
      <c r="Q191" s="2">
        <v>0.24502553266420141</v>
      </c>
      <c r="R191" s="5">
        <v>0.6485385879523613</v>
      </c>
      <c r="S191" s="10">
        <v>0.43980000000000002</v>
      </c>
      <c r="T191" s="5">
        <f t="shared" si="8"/>
        <v>0.19125580062614253</v>
      </c>
      <c r="U191" s="4">
        <f t="shared" si="9"/>
        <v>6.2637474366230017E-2</v>
      </c>
      <c r="V191" s="2">
        <f t="shared" si="10"/>
        <v>8.5258779236075471E-2</v>
      </c>
      <c r="W191" s="7">
        <v>8675000000</v>
      </c>
      <c r="X191" s="7">
        <f t="shared" si="11"/>
        <v>739619909.87295473</v>
      </c>
    </row>
    <row r="192" spans="1:24" x14ac:dyDescent="0.25">
      <c r="A192" s="1" t="s">
        <v>33</v>
      </c>
      <c r="B192" s="1" t="s">
        <v>71</v>
      </c>
      <c r="C192" s="1" t="s">
        <v>300</v>
      </c>
      <c r="D192" s="1">
        <v>1031296</v>
      </c>
      <c r="E192" s="1" t="s">
        <v>580</v>
      </c>
      <c r="F192" s="2">
        <v>4.3183159551445999E-2</v>
      </c>
      <c r="G192" s="2">
        <v>0.22984293193717281</v>
      </c>
      <c r="H192" s="2">
        <v>0.75340314136125652</v>
      </c>
      <c r="I192" s="2">
        <v>0.15330283329320171</v>
      </c>
      <c r="J192" s="2">
        <v>0.27021341198924259</v>
      </c>
      <c r="K192" s="5">
        <v>4.5355105252803458</v>
      </c>
      <c r="L192" s="7">
        <v>-1543000000</v>
      </c>
      <c r="M192" s="2">
        <v>-3.3464908475752578E-2</v>
      </c>
      <c r="N192" s="2">
        <v>-2.600416413637547E-2</v>
      </c>
      <c r="O192" s="2">
        <v>4.1424481651774092E-2</v>
      </c>
      <c r="P192" s="2">
        <v>0.7128032534006451</v>
      </c>
      <c r="Q192" s="2">
        <v>0.27021341198924259</v>
      </c>
      <c r="R192" s="5">
        <v>0.75803243351865546</v>
      </c>
      <c r="S192" s="10">
        <v>0.43980000000000002</v>
      </c>
      <c r="T192" s="5">
        <f t="shared" si="8"/>
        <v>0.21042434303323287</v>
      </c>
      <c r="U192" s="4">
        <f t="shared" si="9"/>
        <v>6.2637474366230017E-2</v>
      </c>
      <c r="V192" s="2">
        <f t="shared" si="10"/>
        <v>-1.9454314814784018E-2</v>
      </c>
      <c r="W192" s="7">
        <v>10166000000</v>
      </c>
      <c r="X192" s="7">
        <f t="shared" si="11"/>
        <v>-197772564.40709433</v>
      </c>
    </row>
    <row r="193" spans="1:24" x14ac:dyDescent="0.25">
      <c r="A193" s="1" t="s">
        <v>34</v>
      </c>
      <c r="B193" s="1" t="s">
        <v>58</v>
      </c>
      <c r="C193" s="1" t="s">
        <v>301</v>
      </c>
      <c r="D193" s="1">
        <v>354707</v>
      </c>
      <c r="E193" s="1" t="s">
        <v>581</v>
      </c>
      <c r="F193" s="2">
        <v>5.8891629579481262E-2</v>
      </c>
      <c r="G193" s="2">
        <v>0.45240962571404209</v>
      </c>
      <c r="H193" s="2">
        <v>0.20828715150481711</v>
      </c>
      <c r="I193" s="2">
        <v>8.12542485895765E-2</v>
      </c>
      <c r="J193" s="2">
        <v>0.25877753304705142</v>
      </c>
      <c r="K193" s="5">
        <v>6.1908329911323703</v>
      </c>
      <c r="L193" s="7"/>
      <c r="M193" s="2"/>
      <c r="N193" s="2">
        <v>2.0640107419583768E-2</v>
      </c>
      <c r="O193" s="2">
        <v>2.1026773999602469E-2</v>
      </c>
      <c r="P193" s="2">
        <v>0.19353419175920289</v>
      </c>
      <c r="Q193" s="2">
        <v>0.25877753304705142</v>
      </c>
      <c r="R193" s="5"/>
      <c r="S193" s="10">
        <v>0.41239999999999999</v>
      </c>
      <c r="T193" s="5">
        <f t="shared" si="8"/>
        <v>8.2236670649206381E-2</v>
      </c>
      <c r="U193" s="4">
        <f t="shared" si="9"/>
        <v>5.9054375102680967E-2</v>
      </c>
      <c r="V193" s="2">
        <f t="shared" si="10"/>
        <v>-1.6274552319970464E-4</v>
      </c>
      <c r="W193" s="7">
        <v>1441648000</v>
      </c>
      <c r="X193" s="7">
        <f t="shared" si="11"/>
        <v>-234621.7580298078</v>
      </c>
    </row>
    <row r="194" spans="1:24" x14ac:dyDescent="0.25">
      <c r="A194" s="1" t="s">
        <v>34</v>
      </c>
      <c r="B194" s="1" t="s">
        <v>59</v>
      </c>
      <c r="C194" s="1" t="s">
        <v>302</v>
      </c>
      <c r="D194" s="1">
        <v>354707</v>
      </c>
      <c r="E194" s="1" t="s">
        <v>581</v>
      </c>
      <c r="F194" s="2">
        <v>7.7798679865762319E-2</v>
      </c>
      <c r="G194" s="2">
        <v>0.45050758944775993</v>
      </c>
      <c r="H194" s="2">
        <v>0.1784193496766337</v>
      </c>
      <c r="I194" s="2">
        <v>9.6139861357412551E-2</v>
      </c>
      <c r="J194" s="2">
        <v>0.29332758341346238</v>
      </c>
      <c r="K194" s="5">
        <v>6.1236973734141156</v>
      </c>
      <c r="L194" s="7"/>
      <c r="M194" s="2"/>
      <c r="N194" s="2">
        <v>2.002235688599133E-2</v>
      </c>
      <c r="O194" s="2">
        <v>2.8200473201675139E-2</v>
      </c>
      <c r="P194" s="2">
        <v>0.1960560106794739</v>
      </c>
      <c r="Q194" s="2">
        <v>0.29332758341346238</v>
      </c>
      <c r="R194" s="5"/>
      <c r="S194" s="10">
        <v>0.41239999999999999</v>
      </c>
      <c r="T194" s="5">
        <f t="shared" si="8"/>
        <v>8.3092337868357596E-2</v>
      </c>
      <c r="U194" s="4">
        <f t="shared" si="9"/>
        <v>5.9054375102680967E-2</v>
      </c>
      <c r="V194" s="2">
        <f t="shared" si="10"/>
        <v>1.8744304763081351E-2</v>
      </c>
      <c r="W194" s="7">
        <v>1483637000</v>
      </c>
      <c r="X194" s="7">
        <f t="shared" si="11"/>
        <v>27809744.085783727</v>
      </c>
    </row>
    <row r="195" spans="1:24" x14ac:dyDescent="0.25">
      <c r="A195" s="1" t="s">
        <v>34</v>
      </c>
      <c r="B195" s="1" t="s">
        <v>60</v>
      </c>
      <c r="C195" s="1" t="s">
        <v>303</v>
      </c>
      <c r="D195" s="1">
        <v>354707</v>
      </c>
      <c r="E195" s="1" t="s">
        <v>581</v>
      </c>
      <c r="F195" s="2">
        <v>9.1465185851487218E-2</v>
      </c>
      <c r="G195" s="2">
        <v>0.48367944327847118</v>
      </c>
      <c r="H195" s="2">
        <v>0.74578868883243121</v>
      </c>
      <c r="I195" s="2">
        <v>8.9347954483420131E-2</v>
      </c>
      <c r="J195" s="2">
        <v>0.33799915790404211</v>
      </c>
      <c r="K195" s="5">
        <v>6.2617822133765548</v>
      </c>
      <c r="L195" s="7"/>
      <c r="M195" s="2"/>
      <c r="N195" s="2">
        <v>2.1020082810619831E-2</v>
      </c>
      <c r="O195" s="2">
        <v>3.0199533375844689E-2</v>
      </c>
      <c r="P195" s="2">
        <v>0.19086165819201889</v>
      </c>
      <c r="Q195" s="2">
        <v>0.33799915790404211</v>
      </c>
      <c r="R195" s="5"/>
      <c r="S195" s="10">
        <v>0.41239999999999999</v>
      </c>
      <c r="T195" s="5">
        <f t="shared" si="8"/>
        <v>8.1324998435646945E-2</v>
      </c>
      <c r="U195" s="4">
        <f t="shared" si="9"/>
        <v>5.9054375102680967E-2</v>
      </c>
      <c r="V195" s="2">
        <f t="shared" si="10"/>
        <v>3.2410810748806251E-2</v>
      </c>
      <c r="W195" s="7">
        <v>1531949000</v>
      </c>
      <c r="X195" s="7">
        <f t="shared" si="11"/>
        <v>49651709.115822986</v>
      </c>
    </row>
    <row r="196" spans="1:24" x14ac:dyDescent="0.25">
      <c r="A196" s="1" t="s">
        <v>34</v>
      </c>
      <c r="B196" s="1" t="s">
        <v>61</v>
      </c>
      <c r="C196" s="1" t="s">
        <v>304</v>
      </c>
      <c r="D196" s="1">
        <v>354707</v>
      </c>
      <c r="E196" s="1" t="s">
        <v>581</v>
      </c>
      <c r="F196" s="2">
        <v>8.8180617555439142E-2</v>
      </c>
      <c r="G196" s="2">
        <v>0.49454601753719257</v>
      </c>
      <c r="H196" s="2">
        <v>0.76498965502681249</v>
      </c>
      <c r="I196" s="2">
        <v>8.4206346972365884E-2</v>
      </c>
      <c r="J196" s="2">
        <v>0.33254026058583142</v>
      </c>
      <c r="K196" s="5">
        <v>6.3676233558049136</v>
      </c>
      <c r="L196" s="7"/>
      <c r="M196" s="2"/>
      <c r="N196" s="2">
        <v>2.1361826804499141E-2</v>
      </c>
      <c r="O196" s="2">
        <v>2.8002000565171489E-2</v>
      </c>
      <c r="P196" s="2">
        <v>0.18705197316644789</v>
      </c>
      <c r="Q196" s="2">
        <v>0.33254026058583142</v>
      </c>
      <c r="R196" s="5"/>
      <c r="S196" s="10">
        <v>0.41239999999999999</v>
      </c>
      <c r="T196" s="5">
        <f t="shared" si="8"/>
        <v>8.0016675325578629E-2</v>
      </c>
      <c r="U196" s="4">
        <f t="shared" si="9"/>
        <v>5.9054375102680967E-2</v>
      </c>
      <c r="V196" s="2">
        <f t="shared" si="10"/>
        <v>2.9126242452758175E-2</v>
      </c>
      <c r="W196" s="7">
        <v>1593865000</v>
      </c>
      <c r="X196" s="7">
        <f t="shared" si="11"/>
        <v>46423298.426965408</v>
      </c>
    </row>
    <row r="197" spans="1:24" x14ac:dyDescent="0.25">
      <c r="A197" s="1" t="s">
        <v>34</v>
      </c>
      <c r="B197" s="1" t="s">
        <v>62</v>
      </c>
      <c r="C197" s="1" t="s">
        <v>305</v>
      </c>
      <c r="D197" s="1">
        <v>354707</v>
      </c>
      <c r="E197" s="1" t="s">
        <v>581</v>
      </c>
      <c r="F197" s="2">
        <v>9.461457844789152E-2</v>
      </c>
      <c r="G197" s="2">
        <v>0.51806010417888582</v>
      </c>
      <c r="H197" s="2">
        <v>0.78545363468909613</v>
      </c>
      <c r="I197" s="2">
        <v>9.7397536490997291E-2</v>
      </c>
      <c r="J197" s="2">
        <v>0.31319692643474251</v>
      </c>
      <c r="K197" s="5">
        <v>5.987043953053437</v>
      </c>
      <c r="L197" s="7"/>
      <c r="M197" s="2"/>
      <c r="N197" s="2">
        <v>2.4728521464705569E-2</v>
      </c>
      <c r="O197" s="2">
        <v>3.050460907129602E-2</v>
      </c>
      <c r="P197" s="2">
        <v>0.20132115881217641</v>
      </c>
      <c r="Q197" s="2">
        <v>0.31319692643474251</v>
      </c>
      <c r="R197" s="5"/>
      <c r="S197" s="10">
        <v>0.41239999999999999</v>
      </c>
      <c r="T197" s="5">
        <f t="shared" si="8"/>
        <v>8.4864612347693408E-2</v>
      </c>
      <c r="U197" s="4">
        <f t="shared" si="9"/>
        <v>5.9054375102680967E-2</v>
      </c>
      <c r="V197" s="2">
        <f t="shared" si="10"/>
        <v>3.5560203345210553E-2</v>
      </c>
      <c r="W197" s="7">
        <v>1727070000</v>
      </c>
      <c r="X197" s="7">
        <f t="shared" si="11"/>
        <v>61414960.391412787</v>
      </c>
    </row>
    <row r="198" spans="1:24" x14ac:dyDescent="0.25">
      <c r="A198" s="1" t="s">
        <v>34</v>
      </c>
      <c r="B198" s="1" t="s">
        <v>63</v>
      </c>
      <c r="C198" s="1" t="s">
        <v>306</v>
      </c>
      <c r="D198" s="1">
        <v>354707</v>
      </c>
      <c r="E198" s="1" t="s">
        <v>581</v>
      </c>
      <c r="F198" s="2">
        <v>9.5013586926184029E-2</v>
      </c>
      <c r="G198" s="2">
        <v>0.51747516143546834</v>
      </c>
      <c r="H198" s="2">
        <v>0.79629944911286499</v>
      </c>
      <c r="I198" s="2">
        <v>0.10153410574704699</v>
      </c>
      <c r="J198" s="2">
        <v>0.28965444971688092</v>
      </c>
      <c r="K198" s="5">
        <v>6.2431540648019341</v>
      </c>
      <c r="L198" s="7"/>
      <c r="M198" s="2"/>
      <c r="N198" s="2">
        <v>2.660092250102623E-2</v>
      </c>
      <c r="O198" s="2">
        <v>2.9409805527656482E-2</v>
      </c>
      <c r="P198" s="2">
        <v>0.19142378430593129</v>
      </c>
      <c r="Q198" s="2">
        <v>0.28965444971688092</v>
      </c>
      <c r="R198" s="5"/>
      <c r="S198" s="10">
        <v>0.41239999999999999</v>
      </c>
      <c r="T198" s="5">
        <f t="shared" si="8"/>
        <v>8.1517172468398832E-2</v>
      </c>
      <c r="U198" s="4">
        <f t="shared" si="9"/>
        <v>5.9054375102680967E-2</v>
      </c>
      <c r="V198" s="2">
        <f t="shared" si="10"/>
        <v>3.5959211823503062E-2</v>
      </c>
      <c r="W198" s="7">
        <v>1791428000</v>
      </c>
      <c r="X198" s="7">
        <f t="shared" si="11"/>
        <v>64418338.91855444</v>
      </c>
    </row>
    <row r="199" spans="1:24" x14ac:dyDescent="0.25">
      <c r="A199" s="1" t="s">
        <v>34</v>
      </c>
      <c r="B199" s="1" t="s">
        <v>64</v>
      </c>
      <c r="C199" s="1" t="s">
        <v>307</v>
      </c>
      <c r="D199" s="1">
        <v>354707</v>
      </c>
      <c r="E199" s="1" t="s">
        <v>581</v>
      </c>
      <c r="F199" s="2">
        <v>8.3919715299537262E-2</v>
      </c>
      <c r="G199" s="2">
        <v>0.50152068032230357</v>
      </c>
      <c r="H199" s="2">
        <v>0.78991049532944968</v>
      </c>
      <c r="I199" s="2">
        <v>0.12391672320438631</v>
      </c>
      <c r="J199" s="2">
        <v>0.2207751253668726</v>
      </c>
      <c r="K199" s="5">
        <v>6.1163889522939971</v>
      </c>
      <c r="L199" s="7"/>
      <c r="M199" s="2"/>
      <c r="N199" s="2">
        <v>2.7545428422055072E-2</v>
      </c>
      <c r="O199" s="2">
        <v>2.7357730100500448E-2</v>
      </c>
      <c r="P199" s="2">
        <v>0.19613231758246599</v>
      </c>
      <c r="Q199" s="2">
        <v>0.2207751253668726</v>
      </c>
      <c r="R199" s="5"/>
      <c r="S199" s="10">
        <v>0.41239999999999999</v>
      </c>
      <c r="T199" s="5">
        <f t="shared" si="8"/>
        <v>8.3118160099697372E-2</v>
      </c>
      <c r="U199" s="4">
        <f t="shared" si="9"/>
        <v>5.9054375102680967E-2</v>
      </c>
      <c r="V199" s="2">
        <f t="shared" si="10"/>
        <v>2.4865340196856295E-2</v>
      </c>
      <c r="W199" s="7">
        <v>1927640000</v>
      </c>
      <c r="X199" s="7">
        <f t="shared" si="11"/>
        <v>47931424.377068065</v>
      </c>
    </row>
    <row r="200" spans="1:24" x14ac:dyDescent="0.25">
      <c r="A200" s="1" t="s">
        <v>34</v>
      </c>
      <c r="B200" s="1" t="s">
        <v>65</v>
      </c>
      <c r="C200" s="1" t="s">
        <v>308</v>
      </c>
      <c r="D200" s="1">
        <v>354707</v>
      </c>
      <c r="E200" s="1" t="s">
        <v>581</v>
      </c>
      <c r="F200" s="2">
        <v>0.12103333102697809</v>
      </c>
      <c r="G200" s="2">
        <v>0.71844905579090979</v>
      </c>
      <c r="H200" s="2">
        <v>1.0737158038342789</v>
      </c>
      <c r="I200" s="2">
        <v>0.14625182827911989</v>
      </c>
      <c r="J200" s="2">
        <v>0.19159412904391979</v>
      </c>
      <c r="K200" s="5">
        <v>6.0120904626726066</v>
      </c>
      <c r="L200" s="7"/>
      <c r="M200" s="2"/>
      <c r="N200" s="2">
        <v>3.5328299708679872E-2</v>
      </c>
      <c r="O200" s="2">
        <v>2.8020991660218909E-2</v>
      </c>
      <c r="P200" s="2">
        <v>0.20018025155795069</v>
      </c>
      <c r="Q200" s="2">
        <v>0.19159412904391979</v>
      </c>
      <c r="R200" s="5"/>
      <c r="S200" s="10">
        <v>0.41239999999999999</v>
      </c>
      <c r="T200" s="5">
        <f t="shared" ref="T200:T263" si="12">+S200/(1+((1-$B$4)*(1/P200)))</f>
        <v>8.4482198254497834E-2</v>
      </c>
      <c r="U200" s="4">
        <f t="shared" ref="U200:U263" si="13">+$B$3+S200*($B$2-$B$3)</f>
        <v>5.9054375102680967E-2</v>
      </c>
      <c r="V200" s="2">
        <f t="shared" ref="V200:V263" si="14">+F200-U200</f>
        <v>6.1978955924297127E-2</v>
      </c>
      <c r="W200" s="7">
        <v>2066753000</v>
      </c>
      <c r="X200" s="7">
        <f t="shared" ref="X200:X263" si="15">+V200*W200</f>
        <v>128095193.09340887</v>
      </c>
    </row>
    <row r="201" spans="1:24" x14ac:dyDescent="0.25">
      <c r="A201" s="1" t="s">
        <v>34</v>
      </c>
      <c r="B201" s="1" t="s">
        <v>66</v>
      </c>
      <c r="C201" s="1" t="s">
        <v>309</v>
      </c>
      <c r="D201" s="1">
        <v>354707</v>
      </c>
      <c r="E201" s="1" t="s">
        <v>581</v>
      </c>
      <c r="F201" s="2">
        <v>7.9712079703020813E-2</v>
      </c>
      <c r="G201" s="2">
        <v>0.49421060566198921</v>
      </c>
      <c r="H201" s="2">
        <v>0.817580130715863</v>
      </c>
      <c r="I201" s="2">
        <v>0.13237114208853021</v>
      </c>
      <c r="J201" s="2">
        <v>0.19508843932912709</v>
      </c>
      <c r="K201" s="5">
        <v>6.245787852116873</v>
      </c>
      <c r="L201" s="7"/>
      <c r="M201" s="2"/>
      <c r="N201" s="2">
        <v>3.6400172582418643E-2</v>
      </c>
      <c r="O201" s="2">
        <v>2.5824079522265481E-2</v>
      </c>
      <c r="P201" s="2">
        <v>0.19122515567576631</v>
      </c>
      <c r="Q201" s="2">
        <v>0.19508843932912709</v>
      </c>
      <c r="R201" s="5"/>
      <c r="S201" s="10">
        <v>0.41239999999999999</v>
      </c>
      <c r="T201" s="5">
        <f t="shared" si="12"/>
        <v>8.1449292799715925E-2</v>
      </c>
      <c r="U201" s="4">
        <f t="shared" si="13"/>
        <v>5.9054375102680967E-2</v>
      </c>
      <c r="V201" s="2">
        <f t="shared" si="14"/>
        <v>2.0657704600339846E-2</v>
      </c>
      <c r="W201" s="7">
        <v>2097386000</v>
      </c>
      <c r="X201" s="7">
        <f t="shared" si="15"/>
        <v>43327180.420888387</v>
      </c>
    </row>
    <row r="202" spans="1:24" x14ac:dyDescent="0.25">
      <c r="A202" s="1" t="s">
        <v>34</v>
      </c>
      <c r="B202" s="1" t="s">
        <v>67</v>
      </c>
      <c r="C202" s="1" t="s">
        <v>310</v>
      </c>
      <c r="D202" s="1">
        <v>354707</v>
      </c>
      <c r="E202" s="1" t="s">
        <v>581</v>
      </c>
      <c r="F202" s="2">
        <v>9.4189466674066261E-2</v>
      </c>
      <c r="G202" s="2">
        <v>0.61095045536903492</v>
      </c>
      <c r="H202" s="2">
        <v>0.76333109348564299</v>
      </c>
      <c r="I202" s="2">
        <v>0.1165234516047509</v>
      </c>
      <c r="J202" s="2">
        <v>0.21831790795075509</v>
      </c>
      <c r="K202" s="5">
        <v>6.0602933015150677</v>
      </c>
      <c r="L202" s="7"/>
      <c r="M202" s="2"/>
      <c r="N202" s="2">
        <v>4.1485110215154067E-2</v>
      </c>
      <c r="O202" s="2">
        <v>2.5439156181550269E-2</v>
      </c>
      <c r="P202" s="2">
        <v>0.1982383095340646</v>
      </c>
      <c r="Q202" s="2">
        <v>0.21831790795075509</v>
      </c>
      <c r="R202" s="5"/>
      <c r="S202" s="10">
        <v>0.41239999999999999</v>
      </c>
      <c r="T202" s="5">
        <f t="shared" si="12"/>
        <v>8.3829232355430383E-2</v>
      </c>
      <c r="U202" s="4">
        <f t="shared" si="13"/>
        <v>5.9054375102680967E-2</v>
      </c>
      <c r="V202" s="2">
        <f t="shared" si="14"/>
        <v>3.5135091571385293E-2</v>
      </c>
      <c r="W202" s="7">
        <v>2162280000</v>
      </c>
      <c r="X202" s="7">
        <f t="shared" si="15"/>
        <v>75971905.802974999</v>
      </c>
    </row>
    <row r="203" spans="1:24" x14ac:dyDescent="0.25">
      <c r="A203" s="1" t="s">
        <v>34</v>
      </c>
      <c r="B203" s="1" t="s">
        <v>68</v>
      </c>
      <c r="C203" s="1" t="s">
        <v>311</v>
      </c>
      <c r="D203" s="1">
        <v>354707</v>
      </c>
      <c r="E203" s="1" t="s">
        <v>581</v>
      </c>
      <c r="F203" s="2">
        <v>9.6380237341355812E-2</v>
      </c>
      <c r="G203" s="2">
        <v>0.63030796675404532</v>
      </c>
      <c r="H203" s="2">
        <v>0.77840332230106057</v>
      </c>
      <c r="I203" s="2">
        <v>0.12129474664483871</v>
      </c>
      <c r="J203" s="2">
        <v>0.20913412203240231</v>
      </c>
      <c r="K203" s="5">
        <v>6.0279314639558654</v>
      </c>
      <c r="L203" s="7"/>
      <c r="M203" s="2"/>
      <c r="N203" s="2">
        <v>4.5255048452734703E-2</v>
      </c>
      <c r="O203" s="2">
        <v>2.5366870346711021E-2</v>
      </c>
      <c r="P203" s="2">
        <v>0.1994856307112654</v>
      </c>
      <c r="Q203" s="2">
        <v>0.20913412203240231</v>
      </c>
      <c r="R203" s="5"/>
      <c r="S203" s="10">
        <v>0.41239999999999999</v>
      </c>
      <c r="T203" s="5">
        <f t="shared" si="12"/>
        <v>8.4248934667274622E-2</v>
      </c>
      <c r="U203" s="4">
        <f t="shared" si="13"/>
        <v>5.9054375102680967E-2</v>
      </c>
      <c r="V203" s="2">
        <f t="shared" si="14"/>
        <v>3.7325862238674845E-2</v>
      </c>
      <c r="W203" s="7">
        <v>2280260000</v>
      </c>
      <c r="X203" s="7">
        <f t="shared" si="15"/>
        <v>85112670.628360704</v>
      </c>
    </row>
    <row r="204" spans="1:24" x14ac:dyDescent="0.25">
      <c r="A204" s="1" t="s">
        <v>34</v>
      </c>
      <c r="B204" s="1" t="s">
        <v>88</v>
      </c>
      <c r="C204" s="1" t="s">
        <v>312</v>
      </c>
      <c r="D204" s="1">
        <v>354707</v>
      </c>
      <c r="E204" s="1" t="s">
        <v>581</v>
      </c>
      <c r="F204" s="2"/>
      <c r="G204" s="2"/>
      <c r="H204" s="2"/>
      <c r="I204" s="2"/>
      <c r="J204" s="2"/>
      <c r="K204" s="5">
        <v>6.0279314639558654</v>
      </c>
      <c r="L204" s="7"/>
      <c r="M204" s="2"/>
      <c r="N204" s="2">
        <v>4.5255048452734703E-2</v>
      </c>
      <c r="O204" s="2"/>
      <c r="P204" s="2">
        <v>0.1994856307112654</v>
      </c>
      <c r="Q204" s="2"/>
      <c r="R204" s="5"/>
      <c r="S204" s="10">
        <v>0.41239999999999999</v>
      </c>
      <c r="T204" s="5">
        <f t="shared" si="12"/>
        <v>8.4248934667274622E-2</v>
      </c>
      <c r="U204" s="4">
        <f t="shared" si="13"/>
        <v>5.9054375102680967E-2</v>
      </c>
      <c r="V204" s="2">
        <f t="shared" si="14"/>
        <v>-5.9054375102680967E-2</v>
      </c>
      <c r="W204" s="7">
        <v>2280260000</v>
      </c>
      <c r="X204" s="7">
        <f t="shared" si="15"/>
        <v>-134659329.37163931</v>
      </c>
    </row>
    <row r="205" spans="1:24" x14ac:dyDescent="0.25">
      <c r="A205" s="1" t="s">
        <v>34</v>
      </c>
      <c r="B205" s="1" t="s">
        <v>69</v>
      </c>
      <c r="C205" s="1" t="s">
        <v>313</v>
      </c>
      <c r="D205" s="1">
        <v>354707</v>
      </c>
      <c r="E205" s="1" t="s">
        <v>581</v>
      </c>
      <c r="F205" s="2">
        <v>8.5439071282078047E-2</v>
      </c>
      <c r="G205" s="2">
        <v>0.64115084448125637</v>
      </c>
      <c r="H205" s="2">
        <v>0.77248605907676893</v>
      </c>
      <c r="I205" s="2">
        <v>0.1207442509521179</v>
      </c>
      <c r="J205" s="2">
        <v>0.1719390693432761</v>
      </c>
      <c r="K205" s="5">
        <v>6.4188210320247858</v>
      </c>
      <c r="L205" s="7"/>
      <c r="M205" s="2"/>
      <c r="N205" s="2">
        <v>4.4014775519632857E-2</v>
      </c>
      <c r="O205" s="2">
        <v>2.0760654137258139E-2</v>
      </c>
      <c r="P205" s="2">
        <v>0.18504296792992389</v>
      </c>
      <c r="Q205" s="2">
        <v>0.1719390693432761</v>
      </c>
      <c r="R205" s="5"/>
      <c r="S205" s="10">
        <v>0.41239999999999999</v>
      </c>
      <c r="T205" s="5">
        <f t="shared" si="12"/>
        <v>7.9322569280355915E-2</v>
      </c>
      <c r="U205" s="4">
        <f t="shared" si="13"/>
        <v>5.9054375102680967E-2</v>
      </c>
      <c r="V205" s="2">
        <f t="shared" si="14"/>
        <v>2.638469617939708E-2</v>
      </c>
      <c r="W205" s="7">
        <v>2337502000</v>
      </c>
      <c r="X205" s="7">
        <f t="shared" si="15"/>
        <v>61674280.088733032</v>
      </c>
    </row>
    <row r="206" spans="1:24" x14ac:dyDescent="0.25">
      <c r="A206" s="1" t="s">
        <v>34</v>
      </c>
      <c r="B206" s="1" t="s">
        <v>70</v>
      </c>
      <c r="C206" s="1" t="s">
        <v>314</v>
      </c>
      <c r="D206" s="1">
        <v>354707</v>
      </c>
      <c r="E206" s="1" t="s">
        <v>581</v>
      </c>
      <c r="F206" s="2">
        <v>0.10375074658578171</v>
      </c>
      <c r="G206" s="2">
        <v>0.64252226303274573</v>
      </c>
      <c r="H206" s="2">
        <v>0.80520688172488641</v>
      </c>
      <c r="I206" s="2">
        <v>0.13544374274438589</v>
      </c>
      <c r="J206" s="2">
        <v>0.18014563564847</v>
      </c>
      <c r="K206" s="5">
        <v>6.6179024160101454</v>
      </c>
      <c r="L206" s="7"/>
      <c r="M206" s="2"/>
      <c r="N206" s="2">
        <v>4.7901054672492331E-2</v>
      </c>
      <c r="O206" s="2">
        <v>2.439959913129525E-2</v>
      </c>
      <c r="P206" s="2">
        <v>0.1784580062190893</v>
      </c>
      <c r="Q206" s="2">
        <v>0.18014563564847</v>
      </c>
      <c r="R206" s="5"/>
      <c r="S206" s="10">
        <v>0.41239999999999999</v>
      </c>
      <c r="T206" s="5">
        <f t="shared" si="12"/>
        <v>7.7027018755104384E-2</v>
      </c>
      <c r="U206" s="4">
        <f t="shared" si="13"/>
        <v>5.9054375102680967E-2</v>
      </c>
      <c r="V206" s="2">
        <f t="shared" si="14"/>
        <v>4.4696371483100739E-2</v>
      </c>
      <c r="W206" s="7">
        <v>2390884000</v>
      </c>
      <c r="X206" s="7">
        <f t="shared" si="15"/>
        <v>106863839.43700182</v>
      </c>
    </row>
    <row r="207" spans="1:24" x14ac:dyDescent="0.25">
      <c r="A207" s="1" t="s">
        <v>34</v>
      </c>
      <c r="B207" s="1" t="s">
        <v>71</v>
      </c>
      <c r="C207" s="1" t="s">
        <v>315</v>
      </c>
      <c r="D207" s="1">
        <v>354707</v>
      </c>
      <c r="E207" s="1" t="s">
        <v>581</v>
      </c>
      <c r="F207" s="2">
        <v>0.110341934320969</v>
      </c>
      <c r="G207" s="2">
        <v>0.63774657349116837</v>
      </c>
      <c r="H207" s="2">
        <v>0.79825912620416561</v>
      </c>
      <c r="I207" s="2">
        <v>0.1018371265518167</v>
      </c>
      <c r="J207" s="2">
        <v>0.22979175453278641</v>
      </c>
      <c r="K207" s="5">
        <v>7.393530712159234</v>
      </c>
      <c r="L207" s="7"/>
      <c r="M207" s="2"/>
      <c r="N207" s="2">
        <v>5.1941619150388557E-2</v>
      </c>
      <c r="O207" s="2">
        <v>2.340133198691938E-2</v>
      </c>
      <c r="P207" s="2">
        <v>0.15678992887820509</v>
      </c>
      <c r="Q207" s="2">
        <v>0.22979175453278641</v>
      </c>
      <c r="R207" s="5"/>
      <c r="S207" s="10">
        <v>0.41239999999999999</v>
      </c>
      <c r="T207" s="5">
        <f t="shared" si="12"/>
        <v>6.9244874751487537E-2</v>
      </c>
      <c r="U207" s="4">
        <f t="shared" si="13"/>
        <v>5.9054375102680967E-2</v>
      </c>
      <c r="V207" s="2">
        <f t="shared" si="14"/>
        <v>5.1287559218288037E-2</v>
      </c>
      <c r="W207" s="7">
        <v>2202499000</v>
      </c>
      <c r="X207" s="7">
        <f t="shared" si="15"/>
        <v>112960797.89072019</v>
      </c>
    </row>
    <row r="208" spans="1:24" x14ac:dyDescent="0.25">
      <c r="A208" s="1" t="s">
        <v>35</v>
      </c>
      <c r="B208" s="1" t="s">
        <v>69</v>
      </c>
      <c r="C208" s="1" t="s">
        <v>316</v>
      </c>
      <c r="D208" s="1">
        <v>1840292</v>
      </c>
      <c r="E208" s="1" t="s">
        <v>582</v>
      </c>
      <c r="F208" s="2">
        <v>0.266922690402699</v>
      </c>
      <c r="G208" s="2">
        <v>0.98988420071875416</v>
      </c>
      <c r="H208" s="2">
        <v>1</v>
      </c>
      <c r="I208" s="2">
        <v>-37.564999999999998</v>
      </c>
      <c r="J208" s="2">
        <v>1.012043315453902E-2</v>
      </c>
      <c r="K208" s="5">
        <v>-0.70928145861747183</v>
      </c>
      <c r="L208" s="7">
        <v>17419000</v>
      </c>
      <c r="M208" s="2">
        <v>0.88143912559457549</v>
      </c>
      <c r="N208" s="2">
        <v>-1.4761663799210609</v>
      </c>
      <c r="O208" s="2">
        <v>-0.38017407145025811</v>
      </c>
      <c r="P208" s="2">
        <v>-16.466903073286051</v>
      </c>
      <c r="Q208" s="2">
        <v>1.012043315453902E-2</v>
      </c>
      <c r="R208" s="5">
        <v>-12.133501827778939</v>
      </c>
      <c r="S208" s="10">
        <v>2.1619999999999999</v>
      </c>
      <c r="T208" s="5">
        <f t="shared" si="12"/>
        <v>2.2690672006164387</v>
      </c>
      <c r="U208" s="4">
        <f t="shared" si="13"/>
        <v>0.2878496477853601</v>
      </c>
      <c r="V208" s="2">
        <f t="shared" si="14"/>
        <v>-2.0926957382661093E-2</v>
      </c>
      <c r="W208" s="7">
        <v>-27862000</v>
      </c>
      <c r="X208" s="7">
        <f t="shared" si="15"/>
        <v>583066.88659570343</v>
      </c>
    </row>
    <row r="209" spans="1:24" x14ac:dyDescent="0.25">
      <c r="A209" s="1" t="s">
        <v>35</v>
      </c>
      <c r="B209" s="1" t="s">
        <v>76</v>
      </c>
      <c r="C209" s="1" t="s">
        <v>317</v>
      </c>
      <c r="D209" s="1">
        <v>1840292</v>
      </c>
      <c r="E209" s="1" t="s">
        <v>582</v>
      </c>
      <c r="F209" s="2">
        <v>0.1288641779189833</v>
      </c>
      <c r="G209" s="2">
        <v>1.0787234042553191</v>
      </c>
      <c r="H209" s="2">
        <v>1</v>
      </c>
      <c r="I209" s="2">
        <v>-7.2868217054263562</v>
      </c>
      <c r="J209" s="2">
        <v>5.5947695410337311E-3</v>
      </c>
      <c r="K209" s="5">
        <v>-2.9302303415409061</v>
      </c>
      <c r="L209" s="7"/>
      <c r="M209" s="2"/>
      <c r="N209" s="2">
        <v>-0.36027713625866048</v>
      </c>
      <c r="O209" s="2">
        <v>-4.0768088128462852E-2</v>
      </c>
      <c r="P209" s="2">
        <v>-0.25443801332212379</v>
      </c>
      <c r="Q209" s="2">
        <v>5.5947695410337311E-3</v>
      </c>
      <c r="R209" s="5"/>
      <c r="S209" s="10">
        <v>2.1619999999999999</v>
      </c>
      <c r="T209" s="5">
        <f t="shared" si="12"/>
        <v>-1.0526884825656628</v>
      </c>
      <c r="U209" s="4">
        <f t="shared" si="13"/>
        <v>0.2878496477853601</v>
      </c>
      <c r="V209" s="2">
        <f t="shared" si="14"/>
        <v>-0.15898546986637679</v>
      </c>
      <c r="W209" s="7">
        <v>-31475000</v>
      </c>
      <c r="X209" s="7">
        <f t="shared" si="15"/>
        <v>5004067.6640442098</v>
      </c>
    </row>
    <row r="210" spans="1:24" x14ac:dyDescent="0.25">
      <c r="A210" s="1" t="s">
        <v>35</v>
      </c>
      <c r="B210" s="1" t="s">
        <v>89</v>
      </c>
      <c r="C210" s="1" t="s">
        <v>318</v>
      </c>
      <c r="D210" s="1">
        <v>1840292</v>
      </c>
      <c r="E210" s="1" t="s">
        <v>582</v>
      </c>
      <c r="F210" s="2">
        <v>0.69063357731015551</v>
      </c>
      <c r="G210" s="2">
        <v>5.6517547964436128</v>
      </c>
      <c r="H210" s="2">
        <v>1</v>
      </c>
      <c r="I210" s="2">
        <v>-7.8508449669360756</v>
      </c>
      <c r="J210" s="2">
        <v>1.3364363007914531E-2</v>
      </c>
      <c r="K210" s="5">
        <v>-1.164661482159195</v>
      </c>
      <c r="L210" s="7"/>
      <c r="M210" s="2"/>
      <c r="N210" s="2">
        <v>-0.87944578644513838</v>
      </c>
      <c r="O210" s="2">
        <v>-0.1049215420569925</v>
      </c>
      <c r="P210" s="2">
        <v>-0.46196599710478758</v>
      </c>
      <c r="Q210" s="2">
        <v>1.3364363007914531E-2</v>
      </c>
      <c r="R210" s="5"/>
      <c r="S210" s="10">
        <v>2.1619999999999999</v>
      </c>
      <c r="T210" s="5">
        <f t="shared" si="12"/>
        <v>-3.1703577282505742</v>
      </c>
      <c r="U210" s="4">
        <f t="shared" si="13"/>
        <v>0.2878496477853601</v>
      </c>
      <c r="V210" s="2">
        <f t="shared" si="14"/>
        <v>0.40278392952479541</v>
      </c>
      <c r="W210" s="7">
        <v>-87440000</v>
      </c>
      <c r="X210" s="7">
        <f t="shared" si="15"/>
        <v>-35219426.797648109</v>
      </c>
    </row>
    <row r="211" spans="1:24" x14ac:dyDescent="0.25">
      <c r="A211" s="1" t="s">
        <v>35</v>
      </c>
      <c r="B211" s="1" t="s">
        <v>70</v>
      </c>
      <c r="C211" s="1" t="s">
        <v>319</v>
      </c>
      <c r="D211" s="1">
        <v>1840292</v>
      </c>
      <c r="E211" s="1" t="s">
        <v>582</v>
      </c>
      <c r="F211" s="2">
        <v>-0.67944570541153981</v>
      </c>
      <c r="G211" s="2">
        <v>2.9168581275129242</v>
      </c>
      <c r="H211" s="2">
        <v>1</v>
      </c>
      <c r="I211" s="2">
        <v>-5.537028623353021</v>
      </c>
      <c r="J211" s="2">
        <v>3.4197197103881173E-2</v>
      </c>
      <c r="K211" s="5">
        <v>1.2301899414645801</v>
      </c>
      <c r="L211" s="7">
        <v>209871000</v>
      </c>
      <c r="M211" s="2">
        <v>0.81519763214319008</v>
      </c>
      <c r="N211" s="2">
        <v>-0.66562179546937639</v>
      </c>
      <c r="O211" s="2">
        <v>-0.18935085920263511</v>
      </c>
      <c r="P211" s="2">
        <v>4.3442384738338902</v>
      </c>
      <c r="Q211" s="2">
        <v>3.4197197103881173E-2</v>
      </c>
      <c r="R211" s="5">
        <v>2.0622490909502211</v>
      </c>
      <c r="S211" s="10">
        <v>2.1619999999999999</v>
      </c>
      <c r="T211" s="5">
        <f t="shared" si="12"/>
        <v>1.833978954195741</v>
      </c>
      <c r="U211" s="4">
        <f t="shared" si="13"/>
        <v>0.2878496477853601</v>
      </c>
      <c r="V211" s="2">
        <f t="shared" si="14"/>
        <v>-0.96729535319689997</v>
      </c>
      <c r="W211" s="7">
        <v>209275000</v>
      </c>
      <c r="X211" s="7">
        <f t="shared" si="15"/>
        <v>-202430735.04028124</v>
      </c>
    </row>
    <row r="212" spans="1:24" x14ac:dyDescent="0.25">
      <c r="A212" s="1" t="s">
        <v>36</v>
      </c>
      <c r="B212" s="1" t="s">
        <v>58</v>
      </c>
      <c r="C212" s="1" t="s">
        <v>320</v>
      </c>
      <c r="D212" s="1">
        <v>1057877</v>
      </c>
      <c r="E212" s="1" t="s">
        <v>583</v>
      </c>
      <c r="F212" s="2">
        <v>8.9008720170896741E-2</v>
      </c>
      <c r="G212" s="2">
        <v>0.61093018572277646</v>
      </c>
      <c r="H212" s="2">
        <v>0.72077236311479842</v>
      </c>
      <c r="I212" s="2">
        <v>0.1939255096208802</v>
      </c>
      <c r="J212" s="2">
        <v>0.24766869864466379</v>
      </c>
      <c r="K212" s="5">
        <v>3.0334365059201982</v>
      </c>
      <c r="L212" s="7">
        <v>92177000</v>
      </c>
      <c r="M212" s="2">
        <v>2.174638753569173E-2</v>
      </c>
      <c r="N212" s="2">
        <v>0.1531544730292845</v>
      </c>
      <c r="O212" s="2">
        <v>4.8029278601806627E-2</v>
      </c>
      <c r="P212" s="2">
        <v>0.49177832555310919</v>
      </c>
      <c r="Q212" s="2">
        <v>0.24766869864466379</v>
      </c>
      <c r="R212" s="5">
        <v>0.94174424064631967</v>
      </c>
      <c r="S212" s="10">
        <v>0.62</v>
      </c>
      <c r="T212" s="5">
        <f t="shared" si="12"/>
        <v>0.24031192502441981</v>
      </c>
      <c r="U212" s="4">
        <f t="shared" si="13"/>
        <v>8.6202236676140145E-2</v>
      </c>
      <c r="V212" s="2">
        <f t="shared" si="14"/>
        <v>2.8064834947565953E-3</v>
      </c>
      <c r="W212" s="7">
        <v>1397335000</v>
      </c>
      <c r="X212" s="7">
        <f t="shared" si="15"/>
        <v>3921597.6141457073</v>
      </c>
    </row>
    <row r="213" spans="1:24" x14ac:dyDescent="0.25">
      <c r="A213" s="1" t="s">
        <v>36</v>
      </c>
      <c r="B213" s="1" t="s">
        <v>59</v>
      </c>
      <c r="C213" s="1" t="s">
        <v>321</v>
      </c>
      <c r="D213" s="1">
        <v>1057877</v>
      </c>
      <c r="E213" s="1" t="s">
        <v>583</v>
      </c>
      <c r="F213" s="2">
        <v>9.2982697751406065E-2</v>
      </c>
      <c r="G213" s="2">
        <v>0.7170685055619872</v>
      </c>
      <c r="H213" s="2">
        <v>0.71338903709669299</v>
      </c>
      <c r="I213" s="2">
        <v>0.19176104143802919</v>
      </c>
      <c r="J213" s="2">
        <v>0.2215604820730295</v>
      </c>
      <c r="K213" s="5">
        <v>3.052030104829083</v>
      </c>
      <c r="L213" s="7">
        <v>11576000</v>
      </c>
      <c r="M213" s="2">
        <v>2.4755910698227462E-3</v>
      </c>
      <c r="N213" s="2">
        <v>0.1569440479207366</v>
      </c>
      <c r="O213" s="2">
        <v>4.2486668783835953E-2</v>
      </c>
      <c r="P213" s="2">
        <v>0.9275504545388501</v>
      </c>
      <c r="Q213" s="2">
        <v>0.2215604820730295</v>
      </c>
      <c r="R213" s="5">
        <v>1.140989138155817</v>
      </c>
      <c r="S213" s="10">
        <v>0.62</v>
      </c>
      <c r="T213" s="5">
        <f t="shared" si="12"/>
        <v>0.33738002901748648</v>
      </c>
      <c r="U213" s="4">
        <f t="shared" si="13"/>
        <v>8.6202236676140145E-2</v>
      </c>
      <c r="V213" s="2">
        <f t="shared" si="14"/>
        <v>6.78046107526592E-3</v>
      </c>
      <c r="W213" s="7">
        <v>1532113000</v>
      </c>
      <c r="X213" s="7">
        <f t="shared" si="15"/>
        <v>10388432.559408894</v>
      </c>
    </row>
    <row r="214" spans="1:24" x14ac:dyDescent="0.25">
      <c r="A214" s="1" t="s">
        <v>36</v>
      </c>
      <c r="B214" s="1" t="s">
        <v>60</v>
      </c>
      <c r="C214" s="1" t="s">
        <v>322</v>
      </c>
      <c r="D214" s="1">
        <v>1057877</v>
      </c>
      <c r="E214" s="1" t="s">
        <v>583</v>
      </c>
      <c r="F214" s="2">
        <v>0.1006615373292617</v>
      </c>
      <c r="G214" s="2">
        <v>1.0159149578685891</v>
      </c>
      <c r="H214" s="2">
        <v>0.69851078856363547</v>
      </c>
      <c r="I214" s="2">
        <v>0.15996789889710891</v>
      </c>
      <c r="J214" s="2">
        <v>0.2069818443662865</v>
      </c>
      <c r="K214" s="5">
        <v>2.9925479020350449</v>
      </c>
      <c r="L214" s="7">
        <v>-57275000</v>
      </c>
      <c r="M214" s="2">
        <v>-1.15459613930467E-2</v>
      </c>
      <c r="N214" s="2">
        <v>0.16951870223998711</v>
      </c>
      <c r="O214" s="2">
        <v>3.3110450753123258E-2</v>
      </c>
      <c r="P214" s="2">
        <v>0.86726187829116885</v>
      </c>
      <c r="Q214" s="2">
        <v>0.2069818443662865</v>
      </c>
      <c r="R214" s="5">
        <v>1.0600744882906199</v>
      </c>
      <c r="S214" s="10">
        <v>0.62</v>
      </c>
      <c r="T214" s="5">
        <f t="shared" si="12"/>
        <v>0.32701747309214657</v>
      </c>
      <c r="U214" s="4">
        <f t="shared" si="13"/>
        <v>8.6202236676140145E-2</v>
      </c>
      <c r="V214" s="2">
        <f t="shared" si="14"/>
        <v>1.4459300653121551E-2</v>
      </c>
      <c r="W214" s="7">
        <v>1657654000</v>
      </c>
      <c r="X214" s="7">
        <f t="shared" si="15"/>
        <v>23968517.564849552</v>
      </c>
    </row>
    <row r="215" spans="1:24" x14ac:dyDescent="0.25">
      <c r="A215" s="1" t="s">
        <v>36</v>
      </c>
      <c r="B215" s="1" t="s">
        <v>61</v>
      </c>
      <c r="C215" s="1" t="s">
        <v>323</v>
      </c>
      <c r="D215" s="1">
        <v>1057877</v>
      </c>
      <c r="E215" s="1" t="s">
        <v>583</v>
      </c>
      <c r="F215" s="2">
        <v>9.6053283206908535E-2</v>
      </c>
      <c r="G215" s="2">
        <v>0.69634215711329672</v>
      </c>
      <c r="H215" s="2">
        <v>0.8039793571363798</v>
      </c>
      <c r="I215" s="2">
        <v>0.2244938750506634</v>
      </c>
      <c r="J215" s="2">
        <v>0.20315043699464391</v>
      </c>
      <c r="K215" s="5">
        <v>3.0245952672148961</v>
      </c>
      <c r="L215" s="7">
        <v>15950000</v>
      </c>
      <c r="M215" s="2">
        <v>2.9983930868898601E-3</v>
      </c>
      <c r="N215" s="2">
        <v>0.17688977719025559</v>
      </c>
      <c r="O215" s="2">
        <v>4.5606028819163237E-2</v>
      </c>
      <c r="P215" s="2">
        <v>0.84154162986298986</v>
      </c>
      <c r="Q215" s="2">
        <v>0.20315043699464391</v>
      </c>
      <c r="R215" s="5">
        <v>1.109819069786302</v>
      </c>
      <c r="S215" s="10">
        <v>0.62</v>
      </c>
      <c r="T215" s="5">
        <f t="shared" si="12"/>
        <v>0.32236168714376567</v>
      </c>
      <c r="U215" s="4">
        <f t="shared" si="13"/>
        <v>8.6202236676140145E-2</v>
      </c>
      <c r="V215" s="2">
        <f t="shared" si="14"/>
        <v>9.8510465307683898E-3</v>
      </c>
      <c r="W215" s="7">
        <v>1758753000</v>
      </c>
      <c r="X215" s="7">
        <f t="shared" si="15"/>
        <v>17325557.639128499</v>
      </c>
    </row>
    <row r="216" spans="1:24" x14ac:dyDescent="0.25">
      <c r="A216" s="1" t="s">
        <v>36</v>
      </c>
      <c r="B216" s="1" t="s">
        <v>62</v>
      </c>
      <c r="C216" s="1" t="s">
        <v>324</v>
      </c>
      <c r="D216" s="1">
        <v>1057877</v>
      </c>
      <c r="E216" s="1" t="s">
        <v>583</v>
      </c>
      <c r="F216" s="2">
        <v>9.8502688244670789E-2</v>
      </c>
      <c r="G216" s="2">
        <v>0.62484661104674677</v>
      </c>
      <c r="H216" s="2">
        <v>0.8724146677543857</v>
      </c>
      <c r="I216" s="2">
        <v>0.234102650106643</v>
      </c>
      <c r="J216" s="2">
        <v>0.23230484943507981</v>
      </c>
      <c r="K216" s="5">
        <v>2.8987453057034021</v>
      </c>
      <c r="L216" s="7">
        <v>226239000</v>
      </c>
      <c r="M216" s="2">
        <v>4.2172866643564441E-2</v>
      </c>
      <c r="N216" s="2">
        <v>0.19152743662438121</v>
      </c>
      <c r="O216" s="2">
        <v>5.4383180885376872E-2</v>
      </c>
      <c r="P216" s="2">
        <v>0.97682053664033697</v>
      </c>
      <c r="Q216" s="2">
        <v>0.23230484943507981</v>
      </c>
      <c r="R216" s="5">
        <v>1.3166075195874369</v>
      </c>
      <c r="S216" s="10">
        <v>0.62</v>
      </c>
      <c r="T216" s="5">
        <f t="shared" si="12"/>
        <v>0.34531967214682446</v>
      </c>
      <c r="U216" s="4">
        <f t="shared" si="13"/>
        <v>8.6202236676140145E-2</v>
      </c>
      <c r="V216" s="2">
        <f t="shared" si="14"/>
        <v>1.2300451568530643E-2</v>
      </c>
      <c r="W216" s="7">
        <v>1850650000</v>
      </c>
      <c r="X216" s="7">
        <f t="shared" si="15"/>
        <v>22763830.695301235</v>
      </c>
    </row>
    <row r="217" spans="1:24" x14ac:dyDescent="0.25">
      <c r="A217" s="1" t="s">
        <v>36</v>
      </c>
      <c r="B217" s="1" t="s">
        <v>63</v>
      </c>
      <c r="C217" s="1" t="s">
        <v>325</v>
      </c>
      <c r="D217" s="1">
        <v>1057877</v>
      </c>
      <c r="E217" s="1" t="s">
        <v>583</v>
      </c>
      <c r="F217" s="2">
        <v>9.9198188000108545E-2</v>
      </c>
      <c r="G217" s="2">
        <v>0.76372508829465191</v>
      </c>
      <c r="H217" s="2">
        <v>0.82983570887991931</v>
      </c>
      <c r="I217" s="2">
        <v>0.19780994351762621</v>
      </c>
      <c r="J217" s="2">
        <v>0.2243409092380021</v>
      </c>
      <c r="K217" s="5">
        <v>2.9269148438895951</v>
      </c>
      <c r="L217" s="7">
        <v>200320000</v>
      </c>
      <c r="M217" s="2">
        <v>3.5040257288406748E-2</v>
      </c>
      <c r="N217" s="2">
        <v>0.19805249496532451</v>
      </c>
      <c r="O217" s="2">
        <v>4.4376862585062099E-2</v>
      </c>
      <c r="P217" s="2">
        <v>0.91064689838450241</v>
      </c>
      <c r="Q217" s="2">
        <v>0.2243409092380021</v>
      </c>
      <c r="R217" s="5">
        <v>1.2364944964969511</v>
      </c>
      <c r="S217" s="10">
        <v>0.62</v>
      </c>
      <c r="T217" s="5">
        <f t="shared" si="12"/>
        <v>0.33454929318381416</v>
      </c>
      <c r="U217" s="4">
        <f t="shared" si="13"/>
        <v>8.6202236676140145E-2</v>
      </c>
      <c r="V217" s="2">
        <f t="shared" si="14"/>
        <v>1.2995951323968399E-2</v>
      </c>
      <c r="W217" s="7">
        <v>1953201000</v>
      </c>
      <c r="X217" s="7">
        <f t="shared" si="15"/>
        <v>25383705.121926401</v>
      </c>
    </row>
    <row r="218" spans="1:24" x14ac:dyDescent="0.25">
      <c r="A218" s="1" t="s">
        <v>36</v>
      </c>
      <c r="B218" s="1" t="s">
        <v>64</v>
      </c>
      <c r="C218" s="1" t="s">
        <v>326</v>
      </c>
      <c r="D218" s="1">
        <v>1057877</v>
      </c>
      <c r="E218" s="1" t="s">
        <v>583</v>
      </c>
      <c r="F218" s="2">
        <v>9.4502411214626283E-2</v>
      </c>
      <c r="G218" s="2">
        <v>0.6893905287897425</v>
      </c>
      <c r="H218" s="2">
        <v>0.85160423542256747</v>
      </c>
      <c r="I218" s="2">
        <v>0.22207308730532971</v>
      </c>
      <c r="J218" s="2">
        <v>0.21089536424632679</v>
      </c>
      <c r="K218" s="5">
        <v>2.9269453477455478</v>
      </c>
      <c r="L218" s="7">
        <v>219730000</v>
      </c>
      <c r="M218" s="2">
        <v>3.6479917865812742E-2</v>
      </c>
      <c r="N218" s="2">
        <v>0.20422395379022251</v>
      </c>
      <c r="O218" s="2">
        <v>4.6834184636563858E-2</v>
      </c>
      <c r="P218" s="2">
        <v>0.9203993094379791</v>
      </c>
      <c r="Q218" s="2">
        <v>0.21089536424632679</v>
      </c>
      <c r="R218" s="5">
        <v>1.2473771959550619</v>
      </c>
      <c r="S218" s="10">
        <v>0.62</v>
      </c>
      <c r="T218" s="5">
        <f t="shared" si="12"/>
        <v>0.33618935077833417</v>
      </c>
      <c r="U218" s="4">
        <f t="shared" si="13"/>
        <v>8.6202236676140145E-2</v>
      </c>
      <c r="V218" s="2">
        <f t="shared" si="14"/>
        <v>8.3001745384861381E-3</v>
      </c>
      <c r="W218" s="7">
        <v>2057884000</v>
      </c>
      <c r="X218" s="7">
        <f t="shared" si="15"/>
        <v>17080796.379958007</v>
      </c>
    </row>
    <row r="219" spans="1:24" x14ac:dyDescent="0.25">
      <c r="A219" s="1" t="s">
        <v>36</v>
      </c>
      <c r="B219" s="1" t="s">
        <v>65</v>
      </c>
      <c r="C219" s="1" t="s">
        <v>327</v>
      </c>
      <c r="D219" s="1">
        <v>1057877</v>
      </c>
      <c r="E219" s="1" t="s">
        <v>583</v>
      </c>
      <c r="F219" s="2">
        <v>9.1966873206165908E-2</v>
      </c>
      <c r="G219" s="2">
        <v>0.72886494760390907</v>
      </c>
      <c r="H219" s="2">
        <v>0.86290548098434006</v>
      </c>
      <c r="I219" s="2">
        <v>0.21534999445333669</v>
      </c>
      <c r="J219" s="2">
        <v>0.20064239525702879</v>
      </c>
      <c r="K219" s="5">
        <v>2.92022818080269</v>
      </c>
      <c r="L219" s="7">
        <v>190597000</v>
      </c>
      <c r="M219" s="2">
        <v>3.030208602779982E-2</v>
      </c>
      <c r="N219" s="2">
        <v>0.21036878664308811</v>
      </c>
      <c r="O219" s="2">
        <v>4.3208338705705347E-2</v>
      </c>
      <c r="P219" s="2">
        <v>0.90219094527684107</v>
      </c>
      <c r="Q219" s="2">
        <v>0.20064239525702879</v>
      </c>
      <c r="R219" s="5">
        <v>1.2154232846856441</v>
      </c>
      <c r="S219" s="10">
        <v>0.62</v>
      </c>
      <c r="T219" s="5">
        <f t="shared" si="12"/>
        <v>0.33311184034488844</v>
      </c>
      <c r="U219" s="4">
        <f t="shared" si="13"/>
        <v>8.6202236676140145E-2</v>
      </c>
      <c r="V219" s="2">
        <f t="shared" si="14"/>
        <v>5.7646365300257629E-3</v>
      </c>
      <c r="W219" s="7">
        <v>2153906000</v>
      </c>
      <c r="X219" s="7">
        <f t="shared" si="15"/>
        <v>12416485.20984167</v>
      </c>
    </row>
    <row r="220" spans="1:24" x14ac:dyDescent="0.25">
      <c r="A220" s="1" t="s">
        <v>36</v>
      </c>
      <c r="B220" s="1" t="s">
        <v>66</v>
      </c>
      <c r="C220" s="1" t="s">
        <v>328</v>
      </c>
      <c r="D220" s="1">
        <v>1057877</v>
      </c>
      <c r="E220" s="1" t="s">
        <v>583</v>
      </c>
      <c r="F220" s="2">
        <v>9.4691934076135353E-2</v>
      </c>
      <c r="G220" s="2">
        <v>0.7004675522669549</v>
      </c>
      <c r="H220" s="2">
        <v>0.86034874207740408</v>
      </c>
      <c r="I220" s="2">
        <v>0.2255310540457626</v>
      </c>
      <c r="J220" s="2">
        <v>0.2232250775589063</v>
      </c>
      <c r="K220" s="5">
        <v>2.6851937807172028</v>
      </c>
      <c r="L220" s="7">
        <v>242852000</v>
      </c>
      <c r="M220" s="2">
        <v>4.0171336742534203E-2</v>
      </c>
      <c r="N220" s="2">
        <v>0.2359689714750294</v>
      </c>
      <c r="O220" s="2">
        <v>5.0344187031307247E-2</v>
      </c>
      <c r="P220" s="2">
        <v>1.101908898338267</v>
      </c>
      <c r="Q220" s="2">
        <v>0.2232250775589063</v>
      </c>
      <c r="R220" s="5">
        <v>1.4290683979212619</v>
      </c>
      <c r="S220" s="10">
        <v>0.62</v>
      </c>
      <c r="T220" s="5">
        <f t="shared" si="12"/>
        <v>0.3636065152354872</v>
      </c>
      <c r="U220" s="4">
        <f t="shared" si="13"/>
        <v>8.6202236676140145E-2</v>
      </c>
      <c r="V220" s="2">
        <f t="shared" si="14"/>
        <v>8.489697399995208E-3</v>
      </c>
      <c r="W220" s="7">
        <v>2251385000</v>
      </c>
      <c r="X220" s="7">
        <f t="shared" si="15"/>
        <v>19113577.380888212</v>
      </c>
    </row>
    <row r="221" spans="1:24" x14ac:dyDescent="0.25">
      <c r="A221" s="1" t="s">
        <v>36</v>
      </c>
      <c r="B221" s="1" t="s">
        <v>67</v>
      </c>
      <c r="C221" s="1" t="s">
        <v>329</v>
      </c>
      <c r="D221" s="1">
        <v>1057877</v>
      </c>
      <c r="E221" s="1" t="s">
        <v>583</v>
      </c>
      <c r="F221" s="2">
        <v>9.5986685566749358E-2</v>
      </c>
      <c r="G221" s="2">
        <v>0.76627195020914585</v>
      </c>
      <c r="H221" s="2">
        <v>0.82482604859188613</v>
      </c>
      <c r="I221" s="2">
        <v>0.2262931822893168</v>
      </c>
      <c r="J221" s="2">
        <v>0.20557145081887851</v>
      </c>
      <c r="K221" s="5">
        <v>2.692736124470545</v>
      </c>
      <c r="L221" s="7">
        <v>339048000</v>
      </c>
      <c r="M221" s="2">
        <v>5.3119390156662782E-2</v>
      </c>
      <c r="N221" s="2">
        <v>0.2399501845128294</v>
      </c>
      <c r="O221" s="2">
        <v>4.6519417793635789E-2</v>
      </c>
      <c r="P221" s="2">
        <v>1.0912480923322689</v>
      </c>
      <c r="Q221" s="2">
        <v>0.20557145081887851</v>
      </c>
      <c r="R221" s="5">
        <v>1.413507911443195</v>
      </c>
      <c r="S221" s="10">
        <v>0.62</v>
      </c>
      <c r="T221" s="5">
        <f t="shared" si="12"/>
        <v>0.36214345408558174</v>
      </c>
      <c r="U221" s="4">
        <f t="shared" si="13"/>
        <v>8.6202236676140145E-2</v>
      </c>
      <c r="V221" s="2">
        <f t="shared" si="14"/>
        <v>9.7844488906092125E-3</v>
      </c>
      <c r="W221" s="7">
        <v>2370360000</v>
      </c>
      <c r="X221" s="7">
        <f t="shared" si="15"/>
        <v>23192666.272344451</v>
      </c>
    </row>
    <row r="222" spans="1:24" x14ac:dyDescent="0.25">
      <c r="A222" s="1" t="s">
        <v>36</v>
      </c>
      <c r="B222" s="1" t="s">
        <v>68</v>
      </c>
      <c r="C222" s="1" t="s">
        <v>330</v>
      </c>
      <c r="D222" s="1">
        <v>1057877</v>
      </c>
      <c r="E222" s="1" t="s">
        <v>583</v>
      </c>
      <c r="F222" s="2">
        <v>9.4670676467199108E-2</v>
      </c>
      <c r="G222" s="2">
        <v>0.78212425333360147</v>
      </c>
      <c r="H222" s="2">
        <v>0.86427264133866977</v>
      </c>
      <c r="I222" s="2">
        <v>0.23210865130406769</v>
      </c>
      <c r="J222" s="2">
        <v>0.19353216383602909</v>
      </c>
      <c r="K222" s="5">
        <v>2.6946058390962042</v>
      </c>
      <c r="L222" s="7">
        <v>190287000</v>
      </c>
      <c r="M222" s="2">
        <v>2.8652498245422781E-2</v>
      </c>
      <c r="N222" s="2">
        <v>0.2461188872313908</v>
      </c>
      <c r="O222" s="2">
        <v>4.4920489531938577E-2</v>
      </c>
      <c r="P222" s="2">
        <v>1.0125879780064739</v>
      </c>
      <c r="Q222" s="2">
        <v>0.19353216383602909</v>
      </c>
      <c r="R222" s="5">
        <v>1.3282720061137649</v>
      </c>
      <c r="S222" s="10">
        <v>0.62</v>
      </c>
      <c r="T222" s="5">
        <f t="shared" si="12"/>
        <v>0.35080954615227228</v>
      </c>
      <c r="U222" s="4">
        <f t="shared" si="13"/>
        <v>8.6202236676140145E-2</v>
      </c>
      <c r="V222" s="2">
        <f t="shared" si="14"/>
        <v>8.4684397910589626E-3</v>
      </c>
      <c r="W222" s="7">
        <v>2464628000</v>
      </c>
      <c r="X222" s="7">
        <f t="shared" si="15"/>
        <v>20871553.82535807</v>
      </c>
    </row>
    <row r="223" spans="1:24" x14ac:dyDescent="0.25">
      <c r="A223" s="1" t="s">
        <v>36</v>
      </c>
      <c r="B223" s="1" t="s">
        <v>69</v>
      </c>
      <c r="C223" s="1" t="s">
        <v>331</v>
      </c>
      <c r="D223" s="1">
        <v>1057877</v>
      </c>
      <c r="E223" s="1" t="s">
        <v>583</v>
      </c>
      <c r="F223" s="2">
        <v>9.2956976226376775E-2</v>
      </c>
      <c r="G223" s="2">
        <v>0.76882667088824341</v>
      </c>
      <c r="H223" s="2">
        <v>0.8615505894591966</v>
      </c>
      <c r="I223" s="2">
        <v>0.2405659094212276</v>
      </c>
      <c r="J223" s="2">
        <v>0.1813379497590217</v>
      </c>
      <c r="K223" s="5">
        <v>2.771601340635474</v>
      </c>
      <c r="L223" s="7">
        <v>354830000</v>
      </c>
      <c r="M223" s="2">
        <v>5.0009555696745603E-2</v>
      </c>
      <c r="N223" s="2">
        <v>0.2444035751272261</v>
      </c>
      <c r="O223" s="2">
        <v>4.362372879635993E-2</v>
      </c>
      <c r="P223" s="2">
        <v>1.0125005240522169</v>
      </c>
      <c r="Q223" s="2">
        <v>0.1813379497590217</v>
      </c>
      <c r="R223" s="5">
        <v>1.3349730412325509</v>
      </c>
      <c r="S223" s="10">
        <v>0.62</v>
      </c>
      <c r="T223" s="5">
        <f t="shared" si="12"/>
        <v>0.3507963906547909</v>
      </c>
      <c r="U223" s="4">
        <f t="shared" si="13"/>
        <v>8.6202236676140145E-2</v>
      </c>
      <c r="V223" s="2">
        <f t="shared" si="14"/>
        <v>6.7547395502366298E-3</v>
      </c>
      <c r="W223" s="7">
        <v>2559980000</v>
      </c>
      <c r="X223" s="7">
        <f t="shared" si="15"/>
        <v>17291998.153814767</v>
      </c>
    </row>
    <row r="224" spans="1:24" x14ac:dyDescent="0.25">
      <c r="A224" s="1" t="s">
        <v>36</v>
      </c>
      <c r="B224" s="1" t="s">
        <v>70</v>
      </c>
      <c r="C224" s="1" t="s">
        <v>332</v>
      </c>
      <c r="D224" s="1">
        <v>1057877</v>
      </c>
      <c r="E224" s="1" t="s">
        <v>583</v>
      </c>
      <c r="F224" s="2">
        <v>9.214086453638011E-2</v>
      </c>
      <c r="G224" s="2">
        <v>0.74585546532545022</v>
      </c>
      <c r="H224" s="2">
        <v>0.85782843067365189</v>
      </c>
      <c r="I224" s="2">
        <v>0.23841918398904141</v>
      </c>
      <c r="J224" s="2">
        <v>0.191755096549969</v>
      </c>
      <c r="K224" s="5">
        <v>2.7021502483102462</v>
      </c>
      <c r="L224" s="7">
        <v>270249000</v>
      </c>
      <c r="M224" s="2">
        <v>3.7479847139906097E-2</v>
      </c>
      <c r="N224" s="2">
        <v>0.2542925158605176</v>
      </c>
      <c r="O224" s="2">
        <v>4.5718093645183457E-2</v>
      </c>
      <c r="P224" s="2">
        <v>1.052786568196443</v>
      </c>
      <c r="Q224" s="2">
        <v>0.191755096549969</v>
      </c>
      <c r="R224" s="5">
        <v>1.375282085269552</v>
      </c>
      <c r="S224" s="10">
        <v>0.62</v>
      </c>
      <c r="T224" s="5">
        <f t="shared" si="12"/>
        <v>0.35672339256767283</v>
      </c>
      <c r="U224" s="4">
        <f t="shared" si="13"/>
        <v>8.6202236676140145E-2</v>
      </c>
      <c r="V224" s="2">
        <f t="shared" si="14"/>
        <v>5.9386278602399645E-3</v>
      </c>
      <c r="W224" s="7">
        <v>2668436000</v>
      </c>
      <c r="X224" s="7">
        <f t="shared" si="15"/>
        <v>15846848.37286729</v>
      </c>
    </row>
    <row r="225" spans="1:24" x14ac:dyDescent="0.25">
      <c r="A225" s="1" t="s">
        <v>36</v>
      </c>
      <c r="B225" s="1" t="s">
        <v>71</v>
      </c>
      <c r="C225" s="1" t="s">
        <v>333</v>
      </c>
      <c r="D225" s="1">
        <v>1057877</v>
      </c>
      <c r="E225" s="1" t="s">
        <v>583</v>
      </c>
      <c r="F225" s="2">
        <v>9.2460955408499246E-2</v>
      </c>
      <c r="G225" s="2">
        <v>0.79332962485252678</v>
      </c>
      <c r="H225" s="2">
        <v>0.90899754873493943</v>
      </c>
      <c r="I225" s="2">
        <v>0.21000222083295361</v>
      </c>
      <c r="J225" s="2">
        <v>0.2065386070581173</v>
      </c>
      <c r="K225" s="5">
        <v>2.6870736691817121</v>
      </c>
      <c r="L225" s="7">
        <v>145088000</v>
      </c>
      <c r="M225" s="2">
        <v>1.923412933774769E-2</v>
      </c>
      <c r="N225" s="2">
        <v>0.25691445261450691</v>
      </c>
      <c r="O225" s="2">
        <v>4.3373566169949383E-2</v>
      </c>
      <c r="P225" s="2">
        <v>1.107611448105305</v>
      </c>
      <c r="Q225" s="2">
        <v>0.2065386070581173</v>
      </c>
      <c r="R225" s="5">
        <v>1.39699943314774</v>
      </c>
      <c r="S225" s="10">
        <v>0.62</v>
      </c>
      <c r="T225" s="5">
        <f t="shared" si="12"/>
        <v>0.36438232321876346</v>
      </c>
      <c r="U225" s="4">
        <f t="shared" si="13"/>
        <v>8.6202236676140145E-2</v>
      </c>
      <c r="V225" s="2">
        <f t="shared" si="14"/>
        <v>6.2587187323591004E-3</v>
      </c>
      <c r="W225" s="7">
        <v>2807239000</v>
      </c>
      <c r="X225" s="7">
        <f t="shared" si="15"/>
        <v>17569719.315509029</v>
      </c>
    </row>
    <row r="226" spans="1:24" x14ac:dyDescent="0.25">
      <c r="A226" s="1" t="s">
        <v>37</v>
      </c>
      <c r="B226" s="1" t="s">
        <v>57</v>
      </c>
      <c r="C226" s="1" t="s">
        <v>334</v>
      </c>
      <c r="D226" s="1">
        <v>753308</v>
      </c>
      <c r="E226" s="1" t="s">
        <v>584</v>
      </c>
      <c r="F226" s="2">
        <v>0.14031332933824159</v>
      </c>
      <c r="G226" s="2">
        <v>0.58017699115044252</v>
      </c>
      <c r="H226" s="2">
        <v>0.42088495575221241</v>
      </c>
      <c r="I226" s="2">
        <v>0.17215112736136501</v>
      </c>
      <c r="J226" s="2">
        <v>0.36612302269025682</v>
      </c>
      <c r="K226" s="5">
        <v>3.8370858659361362</v>
      </c>
      <c r="L226" s="7">
        <v>-2297000000</v>
      </c>
      <c r="M226" s="2">
        <v>-5.1248298788514307E-2</v>
      </c>
      <c r="N226" s="2"/>
      <c r="O226" s="2">
        <v>6.3028491109078336E-2</v>
      </c>
      <c r="P226" s="2">
        <v>0.60501372559175426</v>
      </c>
      <c r="Q226" s="2">
        <v>0.36612302269025682</v>
      </c>
      <c r="R226" s="5"/>
      <c r="S226" s="10">
        <v>0.47</v>
      </c>
      <c r="T226" s="5">
        <f t="shared" si="12"/>
        <v>0.20575515695863875</v>
      </c>
      <c r="U226" s="4">
        <f t="shared" si="13"/>
        <v>6.6586729758900856E-2</v>
      </c>
      <c r="V226" s="2">
        <f t="shared" si="14"/>
        <v>7.3726599579340732E-2</v>
      </c>
      <c r="W226" s="7">
        <v>11681000000</v>
      </c>
      <c r="X226" s="7">
        <f t="shared" si="15"/>
        <v>861200409.68627906</v>
      </c>
    </row>
    <row r="227" spans="1:24" x14ac:dyDescent="0.25">
      <c r="A227" s="1" t="s">
        <v>37</v>
      </c>
      <c r="B227" s="1" t="s">
        <v>58</v>
      </c>
      <c r="C227" s="1" t="s">
        <v>335</v>
      </c>
      <c r="D227" s="1">
        <v>753308</v>
      </c>
      <c r="E227" s="1" t="s">
        <v>584</v>
      </c>
      <c r="F227" s="2">
        <v>0.12454692681422069</v>
      </c>
      <c r="G227" s="2">
        <v>0.62259059367771785</v>
      </c>
      <c r="H227" s="2">
        <v>0.74865073245952196</v>
      </c>
      <c r="I227" s="2">
        <v>0.1658249696349805</v>
      </c>
      <c r="J227" s="2">
        <v>0.32281563415741471</v>
      </c>
      <c r="K227" s="5">
        <v>3.737024755147683</v>
      </c>
      <c r="L227" s="7">
        <v>-2112000000</v>
      </c>
      <c r="M227" s="2">
        <v>-4.3584134714598211E-2</v>
      </c>
      <c r="N227" s="2">
        <v>0.15970531181641831</v>
      </c>
      <c r="O227" s="2">
        <v>5.3530892731850258E-2</v>
      </c>
      <c r="P227" s="2">
        <v>0.67568130894690215</v>
      </c>
      <c r="Q227" s="2">
        <v>0.32281563415741471</v>
      </c>
      <c r="R227" s="5">
        <v>1.0761628404261301</v>
      </c>
      <c r="S227" s="10">
        <v>0.47</v>
      </c>
      <c r="T227" s="5">
        <f t="shared" si="12"/>
        <v>0.21860969315786224</v>
      </c>
      <c r="U227" s="4">
        <f t="shared" si="13"/>
        <v>6.6586729758900856E-2</v>
      </c>
      <c r="V227" s="2">
        <f t="shared" si="14"/>
        <v>5.7960197055319837E-2</v>
      </c>
      <c r="W227" s="7">
        <v>12967000000</v>
      </c>
      <c r="X227" s="7">
        <f t="shared" si="15"/>
        <v>751569875.21633232</v>
      </c>
    </row>
    <row r="228" spans="1:24" x14ac:dyDescent="0.25">
      <c r="A228" s="1" t="s">
        <v>37</v>
      </c>
      <c r="B228" s="1" t="s">
        <v>59</v>
      </c>
      <c r="C228" s="1" t="s">
        <v>336</v>
      </c>
      <c r="D228" s="1">
        <v>753308</v>
      </c>
      <c r="E228" s="1" t="s">
        <v>584</v>
      </c>
      <c r="F228" s="2">
        <v>0.13532950694972681</v>
      </c>
      <c r="G228" s="2">
        <v>0.60345359235275975</v>
      </c>
      <c r="H228" s="2">
        <v>0.76749922910884982</v>
      </c>
      <c r="I228" s="2">
        <v>0.21172553372070249</v>
      </c>
      <c r="J228" s="2">
        <v>0.28903272068536062</v>
      </c>
      <c r="K228" s="5">
        <v>3.664615171841505</v>
      </c>
      <c r="L228" s="7">
        <v>-1646000000</v>
      </c>
      <c r="M228" s="2">
        <v>-3.1060120013586441E-2</v>
      </c>
      <c r="N228" s="2">
        <v>0.16743404913763821</v>
      </c>
      <c r="O228" s="2">
        <v>6.1195607049854703E-2</v>
      </c>
      <c r="P228" s="2">
        <v>0.7047270955165692</v>
      </c>
      <c r="Q228" s="2">
        <v>0.28903272068536062</v>
      </c>
      <c r="R228" s="5">
        <v>1.110950006036213</v>
      </c>
      <c r="S228" s="10">
        <v>0.47</v>
      </c>
      <c r="T228" s="5">
        <f t="shared" si="12"/>
        <v>0.22353761086977683</v>
      </c>
      <c r="U228" s="4">
        <f t="shared" si="13"/>
        <v>6.6586729758900856E-2</v>
      </c>
      <c r="V228" s="2">
        <f t="shared" si="14"/>
        <v>6.8742777190825957E-2</v>
      </c>
      <c r="W228" s="7">
        <v>14461000000</v>
      </c>
      <c r="X228" s="7">
        <f t="shared" si="15"/>
        <v>994089300.95653415</v>
      </c>
    </row>
    <row r="229" spans="1:24" x14ac:dyDescent="0.25">
      <c r="A229" s="1" t="s">
        <v>37</v>
      </c>
      <c r="B229" s="1" t="s">
        <v>60</v>
      </c>
      <c r="C229" s="1" t="s">
        <v>337</v>
      </c>
      <c r="D229" s="1">
        <v>753308</v>
      </c>
      <c r="E229" s="1" t="s">
        <v>584</v>
      </c>
      <c r="F229" s="2">
        <v>0.1286890182694238</v>
      </c>
      <c r="G229" s="2">
        <v>0.56927175843694489</v>
      </c>
      <c r="H229" s="2">
        <v>0.72587329780935461</v>
      </c>
      <c r="I229" s="2">
        <v>0.22019425070073659</v>
      </c>
      <c r="J229" s="2">
        <v>0.2682555780933063</v>
      </c>
      <c r="K229" s="5">
        <v>3.8270762229806601</v>
      </c>
      <c r="L229" s="7">
        <v>-1847000000</v>
      </c>
      <c r="M229" s="2">
        <v>-3.2296985381548578E-2</v>
      </c>
      <c r="N229" s="2">
        <v>0.1726935720780583</v>
      </c>
      <c r="O229" s="2">
        <v>5.9068336014548507E-2</v>
      </c>
      <c r="P229" s="2">
        <v>0.69713086074177744</v>
      </c>
      <c r="Q229" s="2">
        <v>0.2682555780933063</v>
      </c>
      <c r="R229" s="5">
        <v>1.0844742218378061</v>
      </c>
      <c r="S229" s="10">
        <v>0.47</v>
      </c>
      <c r="T229" s="5">
        <f t="shared" si="12"/>
        <v>0.22226758375017147</v>
      </c>
      <c r="U229" s="4">
        <f t="shared" si="13"/>
        <v>6.6586729758900856E-2</v>
      </c>
      <c r="V229" s="2">
        <f t="shared" si="14"/>
        <v>6.2102288510522949E-2</v>
      </c>
      <c r="W229" s="7">
        <v>14943000000</v>
      </c>
      <c r="X229" s="7">
        <f t="shared" si="15"/>
        <v>927994497.21274447</v>
      </c>
    </row>
    <row r="230" spans="1:24" x14ac:dyDescent="0.25">
      <c r="A230" s="1" t="s">
        <v>37</v>
      </c>
      <c r="B230" s="1" t="s">
        <v>61</v>
      </c>
      <c r="C230" s="1" t="s">
        <v>338</v>
      </c>
      <c r="D230" s="1">
        <v>753308</v>
      </c>
      <c r="E230" s="1" t="s">
        <v>584</v>
      </c>
      <c r="F230" s="2">
        <v>0.1189320388349515</v>
      </c>
      <c r="G230" s="2">
        <v>0.58333333333333337</v>
      </c>
      <c r="H230" s="2">
        <v>0.79456654456654452</v>
      </c>
      <c r="I230" s="2">
        <v>0.22979797979797981</v>
      </c>
      <c r="J230" s="2">
        <v>0.2212324834339453</v>
      </c>
      <c r="K230" s="5">
        <v>4.0103933283544926</v>
      </c>
      <c r="L230" s="7">
        <v>-3642000000</v>
      </c>
      <c r="M230" s="2">
        <v>-5.651856794798181E-2</v>
      </c>
      <c r="N230" s="2">
        <v>0.16733655084653701</v>
      </c>
      <c r="O230" s="2">
        <v>5.0838777758810648E-2</v>
      </c>
      <c r="P230" s="2">
        <v>0.63777089783281737</v>
      </c>
      <c r="Q230" s="2">
        <v>0.2212324834339453</v>
      </c>
      <c r="R230" s="5">
        <v>0.93811187838528454</v>
      </c>
      <c r="S230" s="10">
        <v>0.47</v>
      </c>
      <c r="T230" s="5">
        <f t="shared" si="12"/>
        <v>0.21187340115674735</v>
      </c>
      <c r="U230" s="4">
        <f t="shared" si="13"/>
        <v>6.6586729758900856E-2</v>
      </c>
      <c r="V230" s="2">
        <f t="shared" si="14"/>
        <v>5.2345309076050645E-2</v>
      </c>
      <c r="W230" s="7">
        <v>16068000000</v>
      </c>
      <c r="X230" s="7">
        <f t="shared" si="15"/>
        <v>841084426.23398173</v>
      </c>
    </row>
    <row r="231" spans="1:24" x14ac:dyDescent="0.25">
      <c r="A231" s="1" t="s">
        <v>37</v>
      </c>
      <c r="B231" s="1" t="s">
        <v>62</v>
      </c>
      <c r="C231" s="1" t="s">
        <v>339</v>
      </c>
      <c r="D231" s="1">
        <v>753308</v>
      </c>
      <c r="E231" s="1" t="s">
        <v>584</v>
      </c>
      <c r="F231" s="2">
        <v>0.1057649667405765</v>
      </c>
      <c r="G231" s="2">
        <v>0.58870718913915454</v>
      </c>
      <c r="H231" s="2">
        <v>0.77784634372107375</v>
      </c>
      <c r="I231" s="2">
        <v>0.2141252642706131</v>
      </c>
      <c r="J231" s="2">
        <v>0.21839378985946381</v>
      </c>
      <c r="K231" s="5">
        <v>3.84179600886918</v>
      </c>
      <c r="L231" s="7">
        <v>-3347000000</v>
      </c>
      <c r="M231" s="2">
        <v>-4.8293077078463628E-2</v>
      </c>
      <c r="N231" s="2">
        <v>0.16692638444001959</v>
      </c>
      <c r="O231" s="2">
        <v>4.6763627968718427E-2</v>
      </c>
      <c r="P231" s="2">
        <v>0.66087848481518119</v>
      </c>
      <c r="Q231" s="2">
        <v>0.21839378985946381</v>
      </c>
      <c r="R231" s="5">
        <v>0.94498609876721451</v>
      </c>
      <c r="S231" s="10">
        <v>0.47</v>
      </c>
      <c r="T231" s="5">
        <f t="shared" si="12"/>
        <v>0.2160216535287125</v>
      </c>
      <c r="U231" s="4">
        <f t="shared" si="13"/>
        <v>6.6586729758900856E-2</v>
      </c>
      <c r="V231" s="2">
        <f t="shared" si="14"/>
        <v>3.9178236981675649E-2</v>
      </c>
      <c r="W231" s="7">
        <v>18040000000</v>
      </c>
      <c r="X231" s="7">
        <f t="shared" si="15"/>
        <v>706775395.14942873</v>
      </c>
    </row>
    <row r="232" spans="1:24" x14ac:dyDescent="0.25">
      <c r="A232" s="1" t="s">
        <v>37</v>
      </c>
      <c r="B232" s="1" t="s">
        <v>63</v>
      </c>
      <c r="C232" s="1" t="s">
        <v>340</v>
      </c>
      <c r="D232" s="1">
        <v>753308</v>
      </c>
      <c r="E232" s="1" t="s">
        <v>584</v>
      </c>
      <c r="F232" s="2">
        <v>0.12397067684273951</v>
      </c>
      <c r="G232" s="2">
        <v>0.56318430656934304</v>
      </c>
      <c r="H232" s="2">
        <v>0.83143248175182483</v>
      </c>
      <c r="I232" s="2">
        <v>0.25756418541801313</v>
      </c>
      <c r="J232" s="2">
        <v>0.22716171308839031</v>
      </c>
      <c r="K232" s="5">
        <v>3.7622514561156861</v>
      </c>
      <c r="L232" s="7">
        <v>-2719000000</v>
      </c>
      <c r="M232" s="2">
        <v>-3.6287685675773063E-2</v>
      </c>
      <c r="N232" s="2">
        <v>0.17046804308078309</v>
      </c>
      <c r="O232" s="2">
        <v>5.8508721589771648E-2</v>
      </c>
      <c r="P232" s="2">
        <v>0.65526090675791271</v>
      </c>
      <c r="Q232" s="2">
        <v>0.22716171308839031</v>
      </c>
      <c r="R232" s="5">
        <v>1.0085070758915531</v>
      </c>
      <c r="S232" s="10">
        <v>0.47</v>
      </c>
      <c r="T232" s="5">
        <f t="shared" si="12"/>
        <v>0.2150255059836482</v>
      </c>
      <c r="U232" s="4">
        <f t="shared" si="13"/>
        <v>6.6586729758900856E-2</v>
      </c>
      <c r="V232" s="2">
        <f t="shared" si="14"/>
        <v>5.7383947083838649E-2</v>
      </c>
      <c r="W232" s="7">
        <v>19916000000</v>
      </c>
      <c r="X232" s="7">
        <f t="shared" si="15"/>
        <v>1142858690.1217306</v>
      </c>
    </row>
    <row r="233" spans="1:24" x14ac:dyDescent="0.25">
      <c r="A233" s="1" t="s">
        <v>37</v>
      </c>
      <c r="B233" s="1" t="s">
        <v>64</v>
      </c>
      <c r="C233" s="1" t="s">
        <v>341</v>
      </c>
      <c r="D233" s="1">
        <v>753308</v>
      </c>
      <c r="E233" s="1" t="s">
        <v>584</v>
      </c>
      <c r="F233" s="2">
        <v>0.1223531496411801</v>
      </c>
      <c r="G233" s="2">
        <v>0.59628670120898097</v>
      </c>
      <c r="H233" s="2">
        <v>0.8613989637305699</v>
      </c>
      <c r="I233" s="2">
        <v>0.26489763239162761</v>
      </c>
      <c r="J233" s="2">
        <v>0.21200548018283441</v>
      </c>
      <c r="K233" s="5">
        <v>3.653716665190041</v>
      </c>
      <c r="L233" s="7">
        <v>-3312000000</v>
      </c>
      <c r="M233" s="2">
        <v>-4.0155675990252063E-2</v>
      </c>
      <c r="N233" s="2">
        <v>0.17143757805017029</v>
      </c>
      <c r="O233" s="2">
        <v>5.6159749754482957E-2</v>
      </c>
      <c r="P233" s="2">
        <v>0.69063207489445022</v>
      </c>
      <c r="Q233" s="2">
        <v>0.21200548018283441</v>
      </c>
      <c r="R233" s="5">
        <v>1.003537697391234</v>
      </c>
      <c r="S233" s="10">
        <v>0.47</v>
      </c>
      <c r="T233" s="5">
        <f t="shared" si="12"/>
        <v>0.22117060587118614</v>
      </c>
      <c r="U233" s="4">
        <f t="shared" si="13"/>
        <v>6.6586729758900856E-2</v>
      </c>
      <c r="V233" s="2">
        <f t="shared" si="14"/>
        <v>5.5766419882279247E-2</v>
      </c>
      <c r="W233" s="7">
        <v>22574000000</v>
      </c>
      <c r="X233" s="7">
        <f t="shared" si="15"/>
        <v>1258871162.4225717</v>
      </c>
    </row>
    <row r="234" spans="1:24" x14ac:dyDescent="0.25">
      <c r="A234" s="1" t="s">
        <v>37</v>
      </c>
      <c r="B234" s="1" t="s">
        <v>65</v>
      </c>
      <c r="C234" s="1" t="s">
        <v>342</v>
      </c>
      <c r="D234" s="1">
        <v>753308</v>
      </c>
      <c r="E234" s="1" t="s">
        <v>584</v>
      </c>
      <c r="F234" s="2">
        <v>0.12345425413910691</v>
      </c>
      <c r="G234" s="2">
        <v>0.65212673611111116</v>
      </c>
      <c r="H234" s="2">
        <v>0.95225694444444442</v>
      </c>
      <c r="I234" s="2">
        <v>0.28523676880222842</v>
      </c>
      <c r="J234" s="2">
        <v>0.17951396219705981</v>
      </c>
      <c r="K234" s="5">
        <v>3.697177601577585</v>
      </c>
      <c r="L234" s="7">
        <v>-3510000000</v>
      </c>
      <c r="M234" s="2">
        <v>-3.9003033569277611E-2</v>
      </c>
      <c r="N234" s="2">
        <v>0.1717689153600836</v>
      </c>
      <c r="O234" s="2">
        <v>5.1203982531974709E-2</v>
      </c>
      <c r="P234" s="2">
        <v>0.66065030941265879</v>
      </c>
      <c r="Q234" s="2">
        <v>0.17951396219705981</v>
      </c>
      <c r="R234" s="5">
        <v>0.93855013142115551</v>
      </c>
      <c r="S234" s="10">
        <v>0.47</v>
      </c>
      <c r="T234" s="5">
        <f t="shared" si="12"/>
        <v>0.2159813435791659</v>
      </c>
      <c r="U234" s="4">
        <f t="shared" si="13"/>
        <v>6.6586729758900856E-2</v>
      </c>
      <c r="V234" s="2">
        <f t="shared" si="14"/>
        <v>5.686752438020605E-2</v>
      </c>
      <c r="W234" s="7">
        <v>24341000000</v>
      </c>
      <c r="X234" s="7">
        <f t="shared" si="15"/>
        <v>1384212410.9385955</v>
      </c>
    </row>
    <row r="235" spans="1:24" x14ac:dyDescent="0.25">
      <c r="A235" s="1" t="s">
        <v>37</v>
      </c>
      <c r="B235" s="1" t="s">
        <v>66</v>
      </c>
      <c r="C235" s="1" t="s">
        <v>343</v>
      </c>
      <c r="D235" s="1">
        <v>753308</v>
      </c>
      <c r="E235" s="1" t="s">
        <v>584</v>
      </c>
      <c r="F235" s="2">
        <v>0.18859897901304601</v>
      </c>
      <c r="G235" s="2">
        <v>0.99887345099511826</v>
      </c>
      <c r="H235" s="2">
        <v>0.87626736763049196</v>
      </c>
      <c r="I235" s="2">
        <v>0.3097412038383251</v>
      </c>
      <c r="J235" s="2">
        <v>0.17576947059605219</v>
      </c>
      <c r="K235" s="5">
        <v>3.4680587067498578</v>
      </c>
      <c r="L235" s="7">
        <v>-4075000000</v>
      </c>
      <c r="M235" s="2">
        <v>-4.1655166773998997E-2</v>
      </c>
      <c r="N235" s="2">
        <v>0.19413863248387461</v>
      </c>
      <c r="O235" s="2">
        <v>5.4443047420446297E-2</v>
      </c>
      <c r="P235" s="2">
        <v>0.76514946020723706</v>
      </c>
      <c r="Q235" s="2">
        <v>0.17576947059605219</v>
      </c>
      <c r="R235" s="5">
        <v>1.0363290885564931</v>
      </c>
      <c r="S235" s="10">
        <v>0.47</v>
      </c>
      <c r="T235" s="5">
        <f t="shared" si="12"/>
        <v>0.23319415891704484</v>
      </c>
      <c r="U235" s="4">
        <f t="shared" si="13"/>
        <v>6.6586729758900856E-2</v>
      </c>
      <c r="V235" s="2">
        <f t="shared" si="14"/>
        <v>0.12201224925414515</v>
      </c>
      <c r="W235" s="7">
        <v>28208000000</v>
      </c>
      <c r="X235" s="7">
        <f t="shared" si="15"/>
        <v>3441721526.9609265</v>
      </c>
    </row>
    <row r="236" spans="1:24" x14ac:dyDescent="0.25">
      <c r="A236" s="1" t="s">
        <v>37</v>
      </c>
      <c r="B236" s="1" t="s">
        <v>67</v>
      </c>
      <c r="C236" s="1" t="s">
        <v>344</v>
      </c>
      <c r="D236" s="1">
        <v>753308</v>
      </c>
      <c r="E236" s="1" t="s">
        <v>584</v>
      </c>
      <c r="F236" s="2">
        <v>0.16916588566073101</v>
      </c>
      <c r="G236" s="2">
        <v>1.349532710280374</v>
      </c>
      <c r="H236" s="2">
        <v>1.7177570093457939</v>
      </c>
      <c r="I236" s="2">
        <v>0.25587373707180011</v>
      </c>
      <c r="J236" s="2">
        <v>0.16129872133613621</v>
      </c>
      <c r="K236" s="5">
        <v>3.0371954076850982</v>
      </c>
      <c r="L236" s="7">
        <v>-11170000000</v>
      </c>
      <c r="M236" s="2">
        <v>-0.1077124838479489</v>
      </c>
      <c r="N236" s="2">
        <v>0.22986056199494709</v>
      </c>
      <c r="O236" s="2">
        <v>4.1272106613180072E-2</v>
      </c>
      <c r="P236" s="2">
        <v>0.87461256692025924</v>
      </c>
      <c r="Q236" s="2">
        <v>0.16129872133613621</v>
      </c>
      <c r="R236" s="5">
        <v>1.0148140194871731</v>
      </c>
      <c r="S236" s="10">
        <v>0.47</v>
      </c>
      <c r="T236" s="5">
        <f t="shared" si="12"/>
        <v>0.24888882216428931</v>
      </c>
      <c r="U236" s="4">
        <f t="shared" si="13"/>
        <v>6.6586729758900856E-2</v>
      </c>
      <c r="V236" s="2">
        <f t="shared" si="14"/>
        <v>0.10257915590183016</v>
      </c>
      <c r="W236" s="7">
        <v>34144000000</v>
      </c>
      <c r="X236" s="7">
        <f t="shared" si="15"/>
        <v>3502462699.1120887</v>
      </c>
    </row>
    <row r="237" spans="1:24" x14ac:dyDescent="0.25">
      <c r="A237" s="1" t="s">
        <v>37</v>
      </c>
      <c r="B237" s="1" t="s">
        <v>68</v>
      </c>
      <c r="C237" s="1" t="s">
        <v>345</v>
      </c>
      <c r="D237" s="1">
        <v>753308</v>
      </c>
      <c r="E237" s="1" t="s">
        <v>584</v>
      </c>
      <c r="F237" s="2">
        <v>9.1555195243885959E-2</v>
      </c>
      <c r="G237" s="2">
        <v>0.63291612180085932</v>
      </c>
      <c r="H237" s="2">
        <v>0.71660750980758459</v>
      </c>
      <c r="I237" s="2">
        <v>0.27874401166423662</v>
      </c>
      <c r="J237" s="2">
        <v>0.16317305486400829</v>
      </c>
      <c r="K237" s="5">
        <v>3.1804080529658161</v>
      </c>
      <c r="L237" s="7">
        <v>-6445000000</v>
      </c>
      <c r="M237" s="2">
        <v>-5.4762046375678677E-2</v>
      </c>
      <c r="N237" s="2">
        <v>0.2141115293437901</v>
      </c>
      <c r="O237" s="2">
        <v>4.548351190830225E-2</v>
      </c>
      <c r="P237" s="2">
        <v>0.48790939296450608</v>
      </c>
      <c r="Q237" s="2">
        <v>0.16317305486400829</v>
      </c>
      <c r="R237" s="5">
        <v>0.84005596537060101</v>
      </c>
      <c r="S237" s="10">
        <v>0.47</v>
      </c>
      <c r="T237" s="5">
        <f t="shared" si="12"/>
        <v>0.18129157390149336</v>
      </c>
      <c r="U237" s="4">
        <f t="shared" si="13"/>
        <v>6.6586729758900856E-2</v>
      </c>
      <c r="V237" s="2">
        <f t="shared" si="14"/>
        <v>2.4968465484985103E-2</v>
      </c>
      <c r="W237" s="7">
        <v>37005000000</v>
      </c>
      <c r="X237" s="7">
        <f t="shared" si="15"/>
        <v>923958065.27187371</v>
      </c>
    </row>
    <row r="238" spans="1:24" x14ac:dyDescent="0.25">
      <c r="A238" s="1" t="s">
        <v>37</v>
      </c>
      <c r="B238" s="1" t="s">
        <v>69</v>
      </c>
      <c r="C238" s="1" t="s">
        <v>346</v>
      </c>
      <c r="D238" s="1">
        <v>753308</v>
      </c>
      <c r="E238" s="1" t="s">
        <v>584</v>
      </c>
      <c r="F238" s="2">
        <v>6.4881001287212775E-2</v>
      </c>
      <c r="G238" s="2">
        <v>0.46305707584050038</v>
      </c>
      <c r="H238" s="2">
        <v>0.47165754495699758</v>
      </c>
      <c r="I238" s="2">
        <v>0.28426960048897038</v>
      </c>
      <c r="J238" s="2">
        <v>0.14094953165627641</v>
      </c>
      <c r="K238" s="5">
        <v>3.4969462931010868</v>
      </c>
      <c r="L238" s="7">
        <v>-8176000000</v>
      </c>
      <c r="M238" s="2">
        <v>-6.4033081670373734E-2</v>
      </c>
      <c r="N238" s="2">
        <v>0.198638827104414</v>
      </c>
      <c r="O238" s="2">
        <v>4.0067667053037187E-2</v>
      </c>
      <c r="P238" s="2">
        <v>0.44121805328983138</v>
      </c>
      <c r="Q238" s="2">
        <v>0.14094953165627641</v>
      </c>
      <c r="R238" s="5">
        <v>0.73915832484692912</v>
      </c>
      <c r="S238" s="10">
        <v>0.47</v>
      </c>
      <c r="T238" s="5">
        <f t="shared" si="12"/>
        <v>0.17022608102564696</v>
      </c>
      <c r="U238" s="4">
        <f t="shared" si="13"/>
        <v>6.6586729758900856E-2</v>
      </c>
      <c r="V238" s="2">
        <f t="shared" si="14"/>
        <v>-1.7057284716880811E-3</v>
      </c>
      <c r="W238" s="7">
        <v>36513000000</v>
      </c>
      <c r="X238" s="7">
        <f t="shared" si="15"/>
        <v>-62281263.686746903</v>
      </c>
    </row>
    <row r="239" spans="1:24" x14ac:dyDescent="0.25">
      <c r="A239" s="1" t="s">
        <v>37</v>
      </c>
      <c r="B239" s="1" t="s">
        <v>70</v>
      </c>
      <c r="C239" s="1" t="s">
        <v>347</v>
      </c>
      <c r="D239" s="1">
        <v>753308</v>
      </c>
      <c r="E239" s="1" t="s">
        <v>584</v>
      </c>
      <c r="F239" s="2">
        <v>7.5990538143110589E-2</v>
      </c>
      <c r="G239" s="2">
        <v>0.97047717130106415</v>
      </c>
      <c r="H239" s="2">
        <v>1.089941640920014</v>
      </c>
      <c r="I239" s="2">
        <v>0.17066026129240139</v>
      </c>
      <c r="J239" s="2">
        <v>0.1211323379130237</v>
      </c>
      <c r="K239" s="5">
        <v>3.7877533465942692</v>
      </c>
      <c r="L239" s="7">
        <v>-8149000000</v>
      </c>
      <c r="M239" s="2">
        <v>-5.783041898489838E-2</v>
      </c>
      <c r="N239" s="2">
        <v>0.1838807198819121</v>
      </c>
      <c r="O239" s="2">
        <v>2.0672476439196091E-2</v>
      </c>
      <c r="P239" s="2">
        <v>0.39060088405447119</v>
      </c>
      <c r="Q239" s="2">
        <v>0.1211323379130237</v>
      </c>
      <c r="R239" s="5">
        <v>0.61174854564785242</v>
      </c>
      <c r="S239" s="10">
        <v>0.47</v>
      </c>
      <c r="T239" s="5">
        <f t="shared" si="12"/>
        <v>0.15723045264244329</v>
      </c>
      <c r="U239" s="4">
        <f t="shared" si="13"/>
        <v>6.6586729758900856E-2</v>
      </c>
      <c r="V239" s="2">
        <f t="shared" si="14"/>
        <v>9.4038083842097331E-3</v>
      </c>
      <c r="W239" s="7">
        <v>37202000000</v>
      </c>
      <c r="X239" s="7">
        <f t="shared" si="15"/>
        <v>349840479.50937051</v>
      </c>
    </row>
    <row r="240" spans="1:24" x14ac:dyDescent="0.25">
      <c r="A240" s="1" t="s">
        <v>37</v>
      </c>
      <c r="B240" s="1" t="s">
        <v>71</v>
      </c>
      <c r="C240" s="1" t="s">
        <v>348</v>
      </c>
      <c r="D240" s="1">
        <v>753308</v>
      </c>
      <c r="E240" s="1" t="s">
        <v>584</v>
      </c>
      <c r="F240" s="2">
        <v>8.2744908103698792E-2</v>
      </c>
      <c r="G240" s="2">
        <v>0.79539328595932368</v>
      </c>
      <c r="H240" s="2">
        <v>0.93898554275912771</v>
      </c>
      <c r="I240" s="2">
        <v>0.19474136285550681</v>
      </c>
      <c r="J240" s="2">
        <v>0.131852644162708</v>
      </c>
      <c r="K240" s="5">
        <v>4.0514670269443522</v>
      </c>
      <c r="L240" s="7">
        <v>-13205000000</v>
      </c>
      <c r="M240" s="2">
        <v>-8.3084279736999403E-2</v>
      </c>
      <c r="N240" s="2">
        <v>0.16803724793154429</v>
      </c>
      <c r="O240" s="2">
        <v>2.5677163620347939E-2</v>
      </c>
      <c r="P240" s="2">
        <v>0.35825897953405972</v>
      </c>
      <c r="Q240" s="2">
        <v>0.131852644162708</v>
      </c>
      <c r="R240" s="5">
        <v>0.56709368325005483</v>
      </c>
      <c r="S240" s="10">
        <v>0.47</v>
      </c>
      <c r="T240" s="5">
        <f t="shared" si="12"/>
        <v>0.14832009560507187</v>
      </c>
      <c r="U240" s="4">
        <f t="shared" si="13"/>
        <v>6.6586729758900856E-2</v>
      </c>
      <c r="V240" s="2">
        <f t="shared" si="14"/>
        <v>1.6158178344797935E-2</v>
      </c>
      <c r="W240" s="7">
        <v>39229000000</v>
      </c>
      <c r="X240" s="7">
        <f t="shared" si="15"/>
        <v>633869178.28807819</v>
      </c>
    </row>
    <row r="241" spans="1:24" x14ac:dyDescent="0.25">
      <c r="A241" s="1" t="s">
        <v>38</v>
      </c>
      <c r="B241" s="1" t="s">
        <v>62</v>
      </c>
      <c r="C241" s="1" t="s">
        <v>349</v>
      </c>
      <c r="D241" s="1">
        <v>1603145</v>
      </c>
      <c r="E241" s="1" t="s">
        <v>585</v>
      </c>
      <c r="F241" s="2">
        <v>2.103786816269285E-2</v>
      </c>
      <c r="G241" s="2">
        <v>0.22727272727272729</v>
      </c>
      <c r="H241" s="2">
        <v>0.43939393939393939</v>
      </c>
      <c r="I241" s="2">
        <v>0.36871508379888268</v>
      </c>
      <c r="J241" s="2">
        <v>6.7983289023927085E-2</v>
      </c>
      <c r="K241" s="5">
        <v>3.6928471248246839</v>
      </c>
      <c r="L241" s="7">
        <v>-214000000</v>
      </c>
      <c r="M241" s="2">
        <v>-8.127611090011394E-2</v>
      </c>
      <c r="N241" s="2">
        <v>2.392707937713635E-2</v>
      </c>
      <c r="O241" s="2">
        <v>2.5066464109380932E-2</v>
      </c>
      <c r="P241" s="2">
        <v>0.37135416666666671</v>
      </c>
      <c r="Q241" s="2">
        <v>6.7983289023927085E-2</v>
      </c>
      <c r="R241" s="5">
        <v>0.30948169863273828</v>
      </c>
      <c r="S241" s="10">
        <v>0.89470000000000005</v>
      </c>
      <c r="T241" s="5">
        <f t="shared" si="12"/>
        <v>0.28932761560929593</v>
      </c>
      <c r="U241" s="4">
        <f t="shared" si="13"/>
        <v>0.12212476834391105</v>
      </c>
      <c r="V241" s="2">
        <f t="shared" si="14"/>
        <v>-0.1010869001812182</v>
      </c>
      <c r="W241" s="7">
        <v>713000000</v>
      </c>
      <c r="X241" s="7">
        <f t="shared" si="15"/>
        <v>-72074959.829208583</v>
      </c>
    </row>
    <row r="242" spans="1:24" x14ac:dyDescent="0.25">
      <c r="A242" s="1" t="s">
        <v>38</v>
      </c>
      <c r="B242" s="1" t="s">
        <v>63</v>
      </c>
      <c r="C242" s="1" t="s">
        <v>350</v>
      </c>
      <c r="D242" s="1">
        <v>1603145</v>
      </c>
      <c r="E242" s="1" t="s">
        <v>585</v>
      </c>
      <c r="F242" s="2">
        <v>7.4542897327707455E-2</v>
      </c>
      <c r="G242" s="2">
        <v>0.3271604938271605</v>
      </c>
      <c r="H242" s="2">
        <v>0.42592592592592587</v>
      </c>
      <c r="I242" s="2">
        <v>0.45125348189415038</v>
      </c>
      <c r="J242" s="2">
        <v>0.13164649798313161</v>
      </c>
      <c r="K242" s="5">
        <v>3.835443037974684</v>
      </c>
      <c r="L242" s="7">
        <v>207000000</v>
      </c>
      <c r="M242" s="2">
        <v>7.590759075907591E-2</v>
      </c>
      <c r="N242" s="2"/>
      <c r="O242" s="2">
        <v>5.9405940594059403E-2</v>
      </c>
      <c r="P242" s="2">
        <v>0.35267857142857151</v>
      </c>
      <c r="Q242" s="2">
        <v>0.13164649798313161</v>
      </c>
      <c r="R242" s="5"/>
      <c r="S242" s="10">
        <v>0.89470000000000005</v>
      </c>
      <c r="T242" s="5">
        <f t="shared" si="12"/>
        <v>0.27931973380544406</v>
      </c>
      <c r="U242" s="4">
        <f t="shared" si="13"/>
        <v>0.12212476834391105</v>
      </c>
      <c r="V242" s="2">
        <f t="shared" si="14"/>
        <v>-4.7581871016203592E-2</v>
      </c>
      <c r="W242" s="7">
        <v>711000000</v>
      </c>
      <c r="X242" s="7">
        <f t="shared" si="15"/>
        <v>-33830710.292520754</v>
      </c>
    </row>
    <row r="243" spans="1:24" x14ac:dyDescent="0.25">
      <c r="A243" s="1" t="s">
        <v>38</v>
      </c>
      <c r="B243" s="1" t="s">
        <v>64</v>
      </c>
      <c r="C243" s="1" t="s">
        <v>351</v>
      </c>
      <c r="D243" s="1">
        <v>1603145</v>
      </c>
      <c r="E243" s="1" t="s">
        <v>585</v>
      </c>
      <c r="F243" s="2">
        <v>5.1216389244558257E-2</v>
      </c>
      <c r="G243" s="2">
        <v>0.37209302325581389</v>
      </c>
      <c r="H243" s="2">
        <v>0.4697674418604651</v>
      </c>
      <c r="I243" s="2">
        <v>0.42914171656686628</v>
      </c>
      <c r="J243" s="2">
        <v>8.2239001969796457E-2</v>
      </c>
      <c r="K243" s="5">
        <v>3.9001280409731121</v>
      </c>
      <c r="L243" s="7">
        <v>101000000</v>
      </c>
      <c r="M243" s="2">
        <v>1.657912015758372E-2</v>
      </c>
      <c r="N243" s="2"/>
      <c r="O243" s="2">
        <v>3.5292186474064353E-2</v>
      </c>
      <c r="P243" s="2">
        <v>0.3448123620309051</v>
      </c>
      <c r="Q243" s="2">
        <v>8.2239001969796457E-2</v>
      </c>
      <c r="R243" s="5"/>
      <c r="S243" s="10">
        <v>0.89470000000000005</v>
      </c>
      <c r="T243" s="5">
        <f t="shared" si="12"/>
        <v>0.27500465385364664</v>
      </c>
      <c r="U243" s="4">
        <f t="shared" si="13"/>
        <v>0.12212476834391105</v>
      </c>
      <c r="V243" s="2">
        <f t="shared" si="14"/>
        <v>-7.0908379099352797E-2</v>
      </c>
      <c r="W243" s="7">
        <v>1562000000</v>
      </c>
      <c r="X243" s="7">
        <f t="shared" si="15"/>
        <v>-110758888.15318906</v>
      </c>
    </row>
    <row r="244" spans="1:24" x14ac:dyDescent="0.25">
      <c r="A244" s="1" t="s">
        <v>38</v>
      </c>
      <c r="B244" s="1" t="s">
        <v>65</v>
      </c>
      <c r="C244" s="1" t="s">
        <v>352</v>
      </c>
      <c r="D244" s="1">
        <v>1603145</v>
      </c>
      <c r="E244" s="1" t="s">
        <v>585</v>
      </c>
      <c r="F244" s="2">
        <v>0.1590594744121715</v>
      </c>
      <c r="G244" s="2">
        <v>1.1896551724137929</v>
      </c>
      <c r="H244" s="2">
        <v>1.3827586206896549</v>
      </c>
      <c r="I244" s="2">
        <v>0.37564766839378239</v>
      </c>
      <c r="J244" s="2">
        <v>0.107972027972028</v>
      </c>
      <c r="K244" s="5">
        <v>3.2964499769479021</v>
      </c>
      <c r="L244" s="7">
        <v>-42000000</v>
      </c>
      <c r="M244" s="2">
        <v>-5.8741258741258741E-3</v>
      </c>
      <c r="N244" s="2"/>
      <c r="O244" s="2">
        <v>4.0559440559440559E-2</v>
      </c>
      <c r="P244" s="2">
        <v>0.43545472796627183</v>
      </c>
      <c r="Q244" s="2">
        <v>0.107972027972028</v>
      </c>
      <c r="R244" s="5"/>
      <c r="S244" s="10">
        <v>0.89470000000000005</v>
      </c>
      <c r="T244" s="5">
        <f t="shared" si="12"/>
        <v>0.32133269484208027</v>
      </c>
      <c r="U244" s="4">
        <f t="shared" si="13"/>
        <v>0.12212476834391105</v>
      </c>
      <c r="V244" s="2">
        <f t="shared" si="14"/>
        <v>3.6934706068260451E-2</v>
      </c>
      <c r="W244" s="7">
        <v>2169000000</v>
      </c>
      <c r="X244" s="7">
        <f t="shared" si="15"/>
        <v>80111377.46205692</v>
      </c>
    </row>
    <row r="245" spans="1:24" x14ac:dyDescent="0.25">
      <c r="A245" s="1" t="s">
        <v>38</v>
      </c>
      <c r="B245" s="1" t="s">
        <v>66</v>
      </c>
      <c r="C245" s="1" t="s">
        <v>353</v>
      </c>
      <c r="D245" s="1">
        <v>1603145</v>
      </c>
      <c r="E245" s="1" t="s">
        <v>585</v>
      </c>
      <c r="F245" s="2">
        <v>4.9365942028985497E-2</v>
      </c>
      <c r="G245" s="2">
        <v>0.35504885993485341</v>
      </c>
      <c r="H245" s="2">
        <v>0.89902280130293155</v>
      </c>
      <c r="I245" s="2">
        <v>0.38042131350681541</v>
      </c>
      <c r="J245" s="2">
        <v>9.6128648004764741E-2</v>
      </c>
      <c r="K245" s="5">
        <v>3.802083333333333</v>
      </c>
      <c r="L245" s="7">
        <v>122000000</v>
      </c>
      <c r="M245" s="2">
        <v>1.4532459797498509E-2</v>
      </c>
      <c r="N245" s="2"/>
      <c r="O245" s="2">
        <v>3.656938653960691E-2</v>
      </c>
      <c r="P245" s="2">
        <v>0.35687732342007428</v>
      </c>
      <c r="Q245" s="2">
        <v>9.6128648004764741E-2</v>
      </c>
      <c r="R245" s="5"/>
      <c r="S245" s="10">
        <v>0.89470000000000005</v>
      </c>
      <c r="T245" s="5">
        <f t="shared" si="12"/>
        <v>0.2815984892447207</v>
      </c>
      <c r="U245" s="4">
        <f t="shared" si="13"/>
        <v>0.12212476834391105</v>
      </c>
      <c r="V245" s="2">
        <f t="shared" si="14"/>
        <v>-7.2758826314925557E-2</v>
      </c>
      <c r="W245" s="7">
        <v>2208000000</v>
      </c>
      <c r="X245" s="7">
        <f t="shared" si="15"/>
        <v>-160651488.50335562</v>
      </c>
    </row>
    <row r="246" spans="1:24" x14ac:dyDescent="0.25">
      <c r="A246" s="1" t="s">
        <v>38</v>
      </c>
      <c r="B246" s="1" t="s">
        <v>67</v>
      </c>
      <c r="C246" s="1" t="s">
        <v>354</v>
      </c>
      <c r="D246" s="1">
        <v>1603145</v>
      </c>
      <c r="E246" s="1" t="s">
        <v>585</v>
      </c>
      <c r="F246" s="2">
        <v>4.8212351029252427E-2</v>
      </c>
      <c r="G246" s="2">
        <v>0.60270880361173818</v>
      </c>
      <c r="H246" s="2">
        <v>0.61625282167042894</v>
      </c>
      <c r="I246" s="2">
        <v>0.57457846952010372</v>
      </c>
      <c r="J246" s="2">
        <v>8.1977671451355663E-2</v>
      </c>
      <c r="K246" s="5">
        <v>1.698266522210184</v>
      </c>
      <c r="L246" s="7">
        <v>-519000000</v>
      </c>
      <c r="M246" s="2">
        <v>-5.5183413078149918E-2</v>
      </c>
      <c r="N246" s="2">
        <v>2.6049973418394469E-2</v>
      </c>
      <c r="O246" s="2">
        <v>4.710260499734184E-2</v>
      </c>
      <c r="P246" s="2">
        <v>1.432117920868891</v>
      </c>
      <c r="Q246" s="2">
        <v>8.1977671451355663E-2</v>
      </c>
      <c r="R246" s="5">
        <v>1.06693688755589</v>
      </c>
      <c r="S246" s="10">
        <v>0.89470000000000005</v>
      </c>
      <c r="T246" s="5">
        <f t="shared" si="12"/>
        <v>0.58001245279719116</v>
      </c>
      <c r="U246" s="4">
        <f t="shared" si="13"/>
        <v>0.12212476834391105</v>
      </c>
      <c r="V246" s="2">
        <f t="shared" si="14"/>
        <v>-7.3912417314658613E-2</v>
      </c>
      <c r="W246" s="7">
        <v>5538000000</v>
      </c>
      <c r="X246" s="7">
        <f t="shared" si="15"/>
        <v>-409326967.08857942</v>
      </c>
    </row>
    <row r="247" spans="1:24" x14ac:dyDescent="0.25">
      <c r="A247" s="1" t="s">
        <v>38</v>
      </c>
      <c r="B247" s="1" t="s">
        <v>68</v>
      </c>
      <c r="C247" s="1" t="s">
        <v>355</v>
      </c>
      <c r="D247" s="1">
        <v>1603145</v>
      </c>
      <c r="E247" s="1" t="s">
        <v>585</v>
      </c>
      <c r="F247" s="2">
        <v>-5.7175205208038503E-2</v>
      </c>
      <c r="G247" s="2">
        <v>-1.733905579399142</v>
      </c>
      <c r="H247" s="2">
        <v>-1.8454935622317601</v>
      </c>
      <c r="I247" s="2">
        <v>0.27251461988304088</v>
      </c>
      <c r="J247" s="2">
        <v>6.9761749347258484E-2</v>
      </c>
      <c r="K247" s="5">
        <v>1.7345032550240591</v>
      </c>
      <c r="L247" s="7">
        <v>132000000</v>
      </c>
      <c r="M247" s="2">
        <v>1.077023498694517E-2</v>
      </c>
      <c r="N247" s="2">
        <v>-3.4676892950391648E-2</v>
      </c>
      <c r="O247" s="2">
        <v>1.901109660574413E-2</v>
      </c>
      <c r="P247" s="2">
        <v>1.3614643545279379</v>
      </c>
      <c r="Q247" s="2">
        <v>6.9761749347258484E-2</v>
      </c>
      <c r="R247" s="5">
        <v>0.91375361271676292</v>
      </c>
      <c r="S247" s="10">
        <v>0.89470000000000005</v>
      </c>
      <c r="T247" s="5">
        <f t="shared" si="12"/>
        <v>0.56961536694168557</v>
      </c>
      <c r="U247" s="4">
        <f t="shared" si="13"/>
        <v>0.12212476834391105</v>
      </c>
      <c r="V247" s="2">
        <f t="shared" si="14"/>
        <v>-0.17929997355194954</v>
      </c>
      <c r="W247" s="7">
        <v>7066000000</v>
      </c>
      <c r="X247" s="7">
        <f t="shared" si="15"/>
        <v>-1266933613.1180754</v>
      </c>
    </row>
    <row r="248" spans="1:24" x14ac:dyDescent="0.25">
      <c r="A248" s="1" t="s">
        <v>38</v>
      </c>
      <c r="B248" s="1" t="s">
        <v>69</v>
      </c>
      <c r="C248" s="1" t="s">
        <v>356</v>
      </c>
      <c r="D248" s="1">
        <v>1603145</v>
      </c>
      <c r="E248" s="1" t="s">
        <v>585</v>
      </c>
      <c r="F248" s="2">
        <v>-3.088101725703906E-2</v>
      </c>
      <c r="G248" s="2">
        <v>-0.94071146245059289</v>
      </c>
      <c r="H248" s="2">
        <v>-1.015810276679842</v>
      </c>
      <c r="I248" s="2">
        <v>0.27589967284623768</v>
      </c>
      <c r="J248" s="2">
        <v>7.2997930265881222E-2</v>
      </c>
      <c r="K248" s="5">
        <v>1.6299468016089269</v>
      </c>
      <c r="L248" s="7">
        <v>64000000</v>
      </c>
      <c r="M248" s="2">
        <v>5.0947301385129758E-3</v>
      </c>
      <c r="N248" s="2">
        <v>-1.9503263811494989E-2</v>
      </c>
      <c r="O248" s="2">
        <v>2.014010507880911E-2</v>
      </c>
      <c r="P248" s="2">
        <v>1.587435633367662</v>
      </c>
      <c r="Q248" s="2">
        <v>7.2997930265881222E-2</v>
      </c>
      <c r="R248" s="5">
        <v>1.070730763876671</v>
      </c>
      <c r="S248" s="10">
        <v>0.89470000000000005</v>
      </c>
      <c r="T248" s="5">
        <f t="shared" si="12"/>
        <v>0.60068400303676128</v>
      </c>
      <c r="U248" s="4">
        <f t="shared" si="13"/>
        <v>0.12212476834391105</v>
      </c>
      <c r="V248" s="2">
        <f t="shared" si="14"/>
        <v>-0.1530057856009501</v>
      </c>
      <c r="W248" s="7">
        <v>7707000000</v>
      </c>
      <c r="X248" s="7">
        <f t="shared" si="15"/>
        <v>-1179215589.6265225</v>
      </c>
    </row>
    <row r="249" spans="1:24" x14ac:dyDescent="0.25">
      <c r="A249" s="1" t="s">
        <v>38</v>
      </c>
      <c r="B249" s="1" t="s">
        <v>70</v>
      </c>
      <c r="C249" s="1" t="s">
        <v>357</v>
      </c>
      <c r="D249" s="1">
        <v>1603145</v>
      </c>
      <c r="E249" s="1" t="s">
        <v>585</v>
      </c>
      <c r="F249" s="2">
        <v>3.7996236221883681E-2</v>
      </c>
      <c r="G249" s="2">
        <v>1.811965811965812</v>
      </c>
      <c r="H249" s="2">
        <v>2.017094017094017</v>
      </c>
      <c r="I249" s="2">
        <v>0.23828920570264769</v>
      </c>
      <c r="J249" s="2">
        <v>5.1749578414839799E-2</v>
      </c>
      <c r="K249" s="5">
        <v>1.7005107984586429</v>
      </c>
      <c r="L249" s="7">
        <v>149000000</v>
      </c>
      <c r="M249" s="2">
        <v>7.8520236087689706E-3</v>
      </c>
      <c r="N249" s="2"/>
      <c r="O249" s="2">
        <v>1.233136593591906E-2</v>
      </c>
      <c r="P249" s="2">
        <v>1.427529742868108</v>
      </c>
      <c r="Q249" s="2">
        <v>5.1749578414839799E-2</v>
      </c>
      <c r="R249" s="5"/>
      <c r="S249" s="10">
        <v>0.89470000000000005</v>
      </c>
      <c r="T249" s="5">
        <f t="shared" si="12"/>
        <v>0.57935750927199392</v>
      </c>
      <c r="U249" s="4">
        <f t="shared" si="13"/>
        <v>0.12212476834391105</v>
      </c>
      <c r="V249" s="2">
        <f t="shared" si="14"/>
        <v>-8.4128532122027366E-2</v>
      </c>
      <c r="W249" s="7">
        <v>11159000000</v>
      </c>
      <c r="X249" s="7">
        <f t="shared" si="15"/>
        <v>-938790289.94970334</v>
      </c>
    </row>
    <row r="250" spans="1:24" x14ac:dyDescent="0.25">
      <c r="A250" s="1" t="s">
        <v>38</v>
      </c>
      <c r="B250" s="1" t="s">
        <v>71</v>
      </c>
      <c r="C250" s="1" t="s">
        <v>358</v>
      </c>
      <c r="D250" s="1">
        <v>1603145</v>
      </c>
      <c r="E250" s="1" t="s">
        <v>585</v>
      </c>
      <c r="F250" s="2">
        <v>7.5886812889249936E-2</v>
      </c>
      <c r="G250" s="2">
        <v>5.6903553299492389</v>
      </c>
      <c r="H250" s="2">
        <v>6.5583756345177662</v>
      </c>
      <c r="I250" s="2">
        <v>0.16267547481420311</v>
      </c>
      <c r="J250" s="2">
        <v>5.2533402741627627E-2</v>
      </c>
      <c r="K250" s="5">
        <v>1.5605199025182781</v>
      </c>
      <c r="L250" s="7">
        <v>536000000</v>
      </c>
      <c r="M250" s="2">
        <v>2.3251778587541211E-2</v>
      </c>
      <c r="N250" s="2"/>
      <c r="O250" s="2">
        <v>8.5458962346000346E-3</v>
      </c>
      <c r="P250" s="2">
        <v>1.784057971014493</v>
      </c>
      <c r="Q250" s="2">
        <v>5.2533402741627627E-2</v>
      </c>
      <c r="R250" s="5"/>
      <c r="S250" s="10">
        <v>0.89470000000000005</v>
      </c>
      <c r="T250" s="5">
        <f t="shared" si="12"/>
        <v>0.62325674964490441</v>
      </c>
      <c r="U250" s="4">
        <f t="shared" si="13"/>
        <v>0.12212476834391105</v>
      </c>
      <c r="V250" s="2">
        <f t="shared" si="14"/>
        <v>-4.6237955454661112E-2</v>
      </c>
      <c r="W250" s="7">
        <v>14772000000</v>
      </c>
      <c r="X250" s="7">
        <f t="shared" si="15"/>
        <v>-683027077.97625399</v>
      </c>
    </row>
    <row r="251" spans="1:24" x14ac:dyDescent="0.25">
      <c r="A251" s="1" t="s">
        <v>39</v>
      </c>
      <c r="B251" s="1" t="s">
        <v>57</v>
      </c>
      <c r="C251" s="1" t="s">
        <v>359</v>
      </c>
      <c r="D251" s="1">
        <v>1013871</v>
      </c>
      <c r="E251" s="1" t="s">
        <v>586</v>
      </c>
      <c r="F251" s="2">
        <v>0.1662143826322931</v>
      </c>
      <c r="G251" s="2">
        <v>0.53893532776066877</v>
      </c>
      <c r="H251" s="2">
        <v>0.2252529696436428</v>
      </c>
      <c r="I251" s="2">
        <v>0.33013798111837328</v>
      </c>
      <c r="J251" s="2">
        <v>0.27753144147049341</v>
      </c>
      <c r="K251" s="5">
        <v>3.366078697421981</v>
      </c>
      <c r="L251" s="7">
        <v>1911000000</v>
      </c>
      <c r="M251" s="2">
        <v>7.7031602708803618E-2</v>
      </c>
      <c r="N251" s="2">
        <v>9.7670106417284741E-2</v>
      </c>
      <c r="O251" s="2">
        <v>9.1623669783940667E-2</v>
      </c>
      <c r="P251" s="2">
        <v>0.4226402110333754</v>
      </c>
      <c r="Q251" s="2">
        <v>0.27753144147049341</v>
      </c>
      <c r="R251" s="5">
        <v>1.0626497506122861</v>
      </c>
      <c r="S251" s="10">
        <v>1.02</v>
      </c>
      <c r="T251" s="5">
        <f t="shared" si="12"/>
        <v>0.35935192175885589</v>
      </c>
      <c r="U251" s="4">
        <f t="shared" si="13"/>
        <v>0.13851025512211163</v>
      </c>
      <c r="V251" s="2">
        <f t="shared" si="14"/>
        <v>2.7704127510181475E-2</v>
      </c>
      <c r="W251" s="7">
        <v>7370000000</v>
      </c>
      <c r="X251" s="7">
        <f t="shared" si="15"/>
        <v>204179419.75003746</v>
      </c>
    </row>
    <row r="252" spans="1:24" x14ac:dyDescent="0.25">
      <c r="A252" s="1" t="s">
        <v>39</v>
      </c>
      <c r="B252" s="1" t="s">
        <v>58</v>
      </c>
      <c r="C252" s="1" t="s">
        <v>360</v>
      </c>
      <c r="D252" s="1">
        <v>1013871</v>
      </c>
      <c r="E252" s="1" t="s">
        <v>586</v>
      </c>
      <c r="F252" s="2">
        <v>0.11845417925478351</v>
      </c>
      <c r="G252" s="2">
        <v>0.43584993052339038</v>
      </c>
      <c r="H252" s="2">
        <v>0.77304307549791573</v>
      </c>
      <c r="I252" s="2">
        <v>0.2411751563896336</v>
      </c>
      <c r="J252" s="2">
        <v>0.38292411669090598</v>
      </c>
      <c r="K252" s="5">
        <v>2.9428499496475329</v>
      </c>
      <c r="L252" s="7">
        <v>2446000000</v>
      </c>
      <c r="M252" s="2">
        <v>0.1046282830011122</v>
      </c>
      <c r="N252" s="2">
        <v>0.14252716228933179</v>
      </c>
      <c r="O252" s="2">
        <v>9.2351783728291559E-2</v>
      </c>
      <c r="P252" s="2">
        <v>0.51470778800051831</v>
      </c>
      <c r="Q252" s="2">
        <v>0.38292411669090598</v>
      </c>
      <c r="R252" s="5">
        <v>1.321601642600978</v>
      </c>
      <c r="S252" s="10">
        <v>1.02</v>
      </c>
      <c r="T252" s="5">
        <f t="shared" si="12"/>
        <v>0.40644017837284885</v>
      </c>
      <c r="U252" s="4">
        <f t="shared" si="13"/>
        <v>0.13851025512211163</v>
      </c>
      <c r="V252" s="2">
        <f t="shared" si="14"/>
        <v>-2.0056075867328119E-2</v>
      </c>
      <c r="W252" s="7">
        <v>7944000000</v>
      </c>
      <c r="X252" s="7">
        <f t="shared" si="15"/>
        <v>-159325466.69005457</v>
      </c>
    </row>
    <row r="253" spans="1:24" x14ac:dyDescent="0.25">
      <c r="A253" s="1" t="s">
        <v>39</v>
      </c>
      <c r="B253" s="1" t="s">
        <v>59</v>
      </c>
      <c r="C253" s="1" t="s">
        <v>361</v>
      </c>
      <c r="D253" s="1">
        <v>1013871</v>
      </c>
      <c r="E253" s="1" t="s">
        <v>586</v>
      </c>
      <c r="F253" s="2">
        <v>5.721153846153846E-2</v>
      </c>
      <c r="G253" s="2">
        <v>0.36391437308868502</v>
      </c>
      <c r="H253" s="2">
        <v>0.57568807339449546</v>
      </c>
      <c r="I253" s="2">
        <v>0.147813312238671</v>
      </c>
      <c r="J253" s="2">
        <v>0.32900803093396791</v>
      </c>
      <c r="K253" s="5">
        <v>3.2326923076923082</v>
      </c>
      <c r="L253" s="7">
        <v>2917000000</v>
      </c>
      <c r="M253" s="2">
        <v>0.1084547888161808</v>
      </c>
      <c r="N253" s="2">
        <v>0.1412849494348602</v>
      </c>
      <c r="O253" s="2">
        <v>4.8631766805472931E-2</v>
      </c>
      <c r="P253" s="2">
        <v>0.44788975021533162</v>
      </c>
      <c r="Q253" s="2">
        <v>0.32900803093396791</v>
      </c>
      <c r="R253" s="5">
        <v>1.086171387309449</v>
      </c>
      <c r="S253" s="10">
        <v>1.02</v>
      </c>
      <c r="T253" s="5">
        <f t="shared" si="12"/>
        <v>0.3729703388728054</v>
      </c>
      <c r="U253" s="4">
        <f t="shared" si="13"/>
        <v>0.13851025512211163</v>
      </c>
      <c r="V253" s="2">
        <f t="shared" si="14"/>
        <v>-8.1298716660573173E-2</v>
      </c>
      <c r="W253" s="7">
        <v>8320000000</v>
      </c>
      <c r="X253" s="7">
        <f t="shared" si="15"/>
        <v>-676405322.61596882</v>
      </c>
    </row>
    <row r="254" spans="1:24" x14ac:dyDescent="0.25">
      <c r="A254" s="1" t="s">
        <v>39</v>
      </c>
      <c r="B254" s="1" t="s">
        <v>60</v>
      </c>
      <c r="C254" s="1" t="s">
        <v>362</v>
      </c>
      <c r="D254" s="1">
        <v>1013871</v>
      </c>
      <c r="E254" s="1" t="s">
        <v>586</v>
      </c>
      <c r="F254" s="2">
        <v>2.4880020207123009E-2</v>
      </c>
      <c r="G254" s="2">
        <v>0.31023622047244093</v>
      </c>
      <c r="H254" s="2">
        <v>-1.0173228346456691</v>
      </c>
      <c r="I254" s="2">
        <v>6.9941623526820138E-2</v>
      </c>
      <c r="J254" s="2">
        <v>0.33984652816769612</v>
      </c>
      <c r="K254" s="5">
        <v>3.3739580702197518</v>
      </c>
      <c r="L254" s="7">
        <v>1926000000</v>
      </c>
      <c r="M254" s="2">
        <v>7.2094329028635593E-2</v>
      </c>
      <c r="N254" s="2">
        <v>0.1492419988770354</v>
      </c>
      <c r="O254" s="2">
        <v>2.3769417930001872E-2</v>
      </c>
      <c r="P254" s="2">
        <v>0.4212374315050274</v>
      </c>
      <c r="Q254" s="2">
        <v>0.33984652816769612</v>
      </c>
      <c r="R254" s="5">
        <v>0.96648005950193094</v>
      </c>
      <c r="S254" s="10">
        <v>1.02</v>
      </c>
      <c r="T254" s="5">
        <f t="shared" si="12"/>
        <v>0.35857849941764675</v>
      </c>
      <c r="U254" s="4">
        <f t="shared" si="13"/>
        <v>0.13851025512211163</v>
      </c>
      <c r="V254" s="2">
        <f t="shared" si="14"/>
        <v>-0.11363023491498861</v>
      </c>
      <c r="W254" s="7">
        <v>7918000000</v>
      </c>
      <c r="X254" s="7">
        <f t="shared" si="15"/>
        <v>-899724200.05687976</v>
      </c>
    </row>
    <row r="255" spans="1:24" x14ac:dyDescent="0.25">
      <c r="A255" s="1" t="s">
        <v>39</v>
      </c>
      <c r="B255" s="1" t="s">
        <v>61</v>
      </c>
      <c r="C255" s="1" t="s">
        <v>363</v>
      </c>
      <c r="D255" s="1">
        <v>1013871</v>
      </c>
      <c r="E255" s="1" t="s">
        <v>586</v>
      </c>
      <c r="F255" s="2">
        <v>5.3700612131329997E-2</v>
      </c>
      <c r="G255" s="2">
        <v>1.6542857142857139</v>
      </c>
      <c r="H255" s="2">
        <v>0.72</v>
      </c>
      <c r="I255" s="2">
        <v>4.1557824744716219E-2</v>
      </c>
      <c r="J255" s="2">
        <v>0.23975176497381009</v>
      </c>
      <c r="K255" s="5">
        <v>3.258022630309775</v>
      </c>
      <c r="L255" s="7">
        <v>3279000000</v>
      </c>
      <c r="M255" s="2">
        <v>9.3344340696879982E-2</v>
      </c>
      <c r="N255" s="2">
        <v>0.127932133910271</v>
      </c>
      <c r="O255" s="2">
        <v>9.9635618310179915E-3</v>
      </c>
      <c r="P255" s="2">
        <v>0.44286535775897479</v>
      </c>
      <c r="Q255" s="2">
        <v>0.23975176497381009</v>
      </c>
      <c r="R255" s="5">
        <v>0.82946892998218957</v>
      </c>
      <c r="S255" s="10">
        <v>1.02</v>
      </c>
      <c r="T255" s="5">
        <f t="shared" si="12"/>
        <v>0.37030534725899417</v>
      </c>
      <c r="U255" s="4">
        <f t="shared" si="13"/>
        <v>0.13851025512211163</v>
      </c>
      <c r="V255" s="2">
        <f t="shared" si="14"/>
        <v>-8.4809642990781628E-2</v>
      </c>
      <c r="W255" s="7">
        <v>10782000000</v>
      </c>
      <c r="X255" s="7">
        <f t="shared" si="15"/>
        <v>-914417570.72660756</v>
      </c>
    </row>
    <row r="256" spans="1:24" x14ac:dyDescent="0.25">
      <c r="A256" s="1" t="s">
        <v>39</v>
      </c>
      <c r="B256" s="1" t="s">
        <v>62</v>
      </c>
      <c r="C256" s="1" t="s">
        <v>364</v>
      </c>
      <c r="D256" s="1">
        <v>1013871</v>
      </c>
      <c r="E256" s="1" t="s">
        <v>586</v>
      </c>
      <c r="F256" s="2">
        <v>-3.2841948124650119E-2</v>
      </c>
      <c r="G256" s="2">
        <v>-1.026239067055394</v>
      </c>
      <c r="H256" s="2">
        <v>-1.8483965014577259</v>
      </c>
      <c r="I256" s="2">
        <v>3.0367419212040721E-2</v>
      </c>
      <c r="J256" s="2">
        <v>0.33316618488584743</v>
      </c>
      <c r="K256" s="5">
        <v>3.163090128755365</v>
      </c>
      <c r="L256" s="7">
        <v>3392000000</v>
      </c>
      <c r="M256" s="2">
        <v>0.1000530942127308</v>
      </c>
      <c r="N256" s="2">
        <v>0.10899062002241761</v>
      </c>
      <c r="O256" s="2">
        <v>1.01173972037048E-2</v>
      </c>
      <c r="P256" s="2">
        <v>0.46230158730158732</v>
      </c>
      <c r="Q256" s="2">
        <v>0.33316618488584743</v>
      </c>
      <c r="R256" s="5">
        <v>0.91658512912568724</v>
      </c>
      <c r="S256" s="10">
        <v>1.02</v>
      </c>
      <c r="T256" s="5">
        <f t="shared" si="12"/>
        <v>0.38049464624212304</v>
      </c>
      <c r="U256" s="4">
        <f t="shared" si="13"/>
        <v>0.13851025512211163</v>
      </c>
      <c r="V256" s="2">
        <f t="shared" si="14"/>
        <v>-0.17135220324676176</v>
      </c>
      <c r="W256" s="7">
        <v>10718000000</v>
      </c>
      <c r="X256" s="7">
        <f t="shared" si="15"/>
        <v>-1836552914.3987925</v>
      </c>
    </row>
    <row r="257" spans="1:25" x14ac:dyDescent="0.25">
      <c r="A257" s="1" t="s">
        <v>39</v>
      </c>
      <c r="B257" s="1" t="s">
        <v>63</v>
      </c>
      <c r="C257" s="1" t="s">
        <v>365</v>
      </c>
      <c r="D257" s="1">
        <v>1013871</v>
      </c>
      <c r="E257" s="1" t="s">
        <v>586</v>
      </c>
      <c r="F257" s="2">
        <v>1.1012848323043551E-2</v>
      </c>
      <c r="G257" s="2">
        <v>0.1038552321007081</v>
      </c>
      <c r="H257" s="2">
        <v>0.10621557828481509</v>
      </c>
      <c r="I257" s="2">
        <v>8.0098311066296946E-2</v>
      </c>
      <c r="J257" s="2">
        <v>0.39021271363580468</v>
      </c>
      <c r="K257" s="5">
        <v>3.3927081595194388</v>
      </c>
      <c r="L257" s="7">
        <v>3723000000</v>
      </c>
      <c r="M257" s="2">
        <v>9.1552932497233494E-2</v>
      </c>
      <c r="N257" s="2">
        <v>8.8233124308373295E-2</v>
      </c>
      <c r="O257" s="2">
        <v>3.1255379318824543E-2</v>
      </c>
      <c r="P257" s="2">
        <v>0.41793646919348648</v>
      </c>
      <c r="Q257" s="2">
        <v>0.39021271363580468</v>
      </c>
      <c r="R257" s="5">
        <v>0.9775072399324205</v>
      </c>
      <c r="S257" s="10">
        <v>1.02</v>
      </c>
      <c r="T257" s="5">
        <f t="shared" si="12"/>
        <v>0.35675135002372216</v>
      </c>
      <c r="U257" s="4">
        <f t="shared" si="13"/>
        <v>0.13851025512211163</v>
      </c>
      <c r="V257" s="2">
        <f t="shared" si="14"/>
        <v>-0.12749740679906807</v>
      </c>
      <c r="W257" s="7">
        <v>11986000000</v>
      </c>
      <c r="X257" s="7">
        <f t="shared" si="15"/>
        <v>-1528183917.8936298</v>
      </c>
    </row>
    <row r="258" spans="1:25" x14ac:dyDescent="0.25">
      <c r="A258" s="1" t="s">
        <v>39</v>
      </c>
      <c r="B258" s="1" t="s">
        <v>64</v>
      </c>
      <c r="C258" s="1" t="s">
        <v>366</v>
      </c>
      <c r="D258" s="1">
        <v>1013871</v>
      </c>
      <c r="E258" s="1" t="s">
        <v>586</v>
      </c>
      <c r="F258" s="2">
        <v>-1.116392020815264</v>
      </c>
      <c r="G258" s="2">
        <v>1.5930693069306929</v>
      </c>
      <c r="H258" s="2">
        <v>1</v>
      </c>
      <c r="I258" s="2">
        <v>-0.27531688701104001</v>
      </c>
      <c r="J258" s="2">
        <v>0.44626239279849161</v>
      </c>
      <c r="K258" s="5">
        <v>5.7037294015611453</v>
      </c>
      <c r="L258" s="7">
        <v>3016000000</v>
      </c>
      <c r="M258" s="2">
        <v>9.1721914725381673E-2</v>
      </c>
      <c r="N258" s="2">
        <v>-9.1448208746426618E-2</v>
      </c>
      <c r="O258" s="2">
        <v>-0.1228635727753786</v>
      </c>
      <c r="P258" s="2">
        <v>0.21259726370911239</v>
      </c>
      <c r="Q258" s="2">
        <v>0.44626239279849161</v>
      </c>
      <c r="R258" s="5">
        <v>0.15040976629067029</v>
      </c>
      <c r="S258" s="10">
        <v>1.02</v>
      </c>
      <c r="T258" s="5">
        <f t="shared" si="12"/>
        <v>0.21912874755789183</v>
      </c>
      <c r="U258" s="4">
        <f t="shared" si="13"/>
        <v>0.13851025512211163</v>
      </c>
      <c r="V258" s="2">
        <f t="shared" si="14"/>
        <v>-1.2549022759373756</v>
      </c>
      <c r="W258" s="7">
        <v>5765000000</v>
      </c>
      <c r="X258" s="7">
        <f t="shared" si="15"/>
        <v>-7234511620.7789698</v>
      </c>
    </row>
    <row r="259" spans="1:25" x14ac:dyDescent="0.25">
      <c r="A259" s="1" t="s">
        <v>39</v>
      </c>
      <c r="B259" s="1" t="s">
        <v>65</v>
      </c>
      <c r="C259" s="1" t="s">
        <v>367</v>
      </c>
      <c r="D259" s="1">
        <v>1013871</v>
      </c>
      <c r="E259" s="1" t="s">
        <v>586</v>
      </c>
      <c r="F259" s="2">
        <v>-0.19835262689225289</v>
      </c>
      <c r="G259" s="2">
        <v>-1.690702087286527</v>
      </c>
      <c r="H259" s="2">
        <v>-1.6603415559772301</v>
      </c>
      <c r="I259" s="2">
        <v>4.266860982916363E-2</v>
      </c>
      <c r="J259" s="2">
        <v>0.40688519189589861</v>
      </c>
      <c r="K259" s="5">
        <v>6.7575690115761358</v>
      </c>
      <c r="L259" s="7">
        <v>2013000000</v>
      </c>
      <c r="M259" s="2">
        <v>6.6315269313127992E-2</v>
      </c>
      <c r="N259" s="2">
        <v>-0.1247570416735299</v>
      </c>
      <c r="O259" s="2">
        <v>1.7361225498270471E-2</v>
      </c>
      <c r="P259" s="2">
        <v>0.17368441402776169</v>
      </c>
      <c r="Q259" s="2">
        <v>0.40688519189589861</v>
      </c>
      <c r="R259" s="5">
        <v>0.47330634928965981</v>
      </c>
      <c r="S259" s="10">
        <v>1.02</v>
      </c>
      <c r="T259" s="5">
        <f t="shared" si="12"/>
        <v>0.18634796121012623</v>
      </c>
      <c r="U259" s="4">
        <f t="shared" si="13"/>
        <v>0.13851025512211163</v>
      </c>
      <c r="V259" s="2">
        <f t="shared" si="14"/>
        <v>-0.33686288201436454</v>
      </c>
      <c r="W259" s="7">
        <v>4492000000</v>
      </c>
      <c r="X259" s="7">
        <f t="shared" si="15"/>
        <v>-1513188066.0085256</v>
      </c>
    </row>
    <row r="260" spans="1:25" x14ac:dyDescent="0.25">
      <c r="A260" s="1" t="s">
        <v>39</v>
      </c>
      <c r="B260" s="1" t="s">
        <v>66</v>
      </c>
      <c r="C260" s="1" t="s">
        <v>368</v>
      </c>
      <c r="D260" s="1">
        <v>1013871</v>
      </c>
      <c r="E260" s="1" t="s">
        <v>586</v>
      </c>
      <c r="F260" s="2">
        <v>-1.1422287390029331</v>
      </c>
      <c r="G260" s="2">
        <v>3.9812606473594552</v>
      </c>
      <c r="H260" s="2">
        <v>1</v>
      </c>
      <c r="I260" s="2">
        <v>-5.522626775802051E-2</v>
      </c>
      <c r="J260" s="2">
        <v>0.45582811561883518</v>
      </c>
      <c r="K260" s="5">
        <v>11.39687194525904</v>
      </c>
      <c r="L260" s="7">
        <v>1098000000</v>
      </c>
      <c r="M260" s="2">
        <v>4.7088086456814483E-2</v>
      </c>
      <c r="N260" s="2">
        <v>-0.26880521485547648</v>
      </c>
      <c r="O260" s="2">
        <v>-2.5173685564799729E-2</v>
      </c>
      <c r="P260" s="2">
        <v>9.6182775479503574E-2</v>
      </c>
      <c r="Q260" s="2">
        <v>0.45582811561883518</v>
      </c>
      <c r="R260" s="5">
        <v>0.11064302149320859</v>
      </c>
      <c r="S260" s="10">
        <v>1.02</v>
      </c>
      <c r="T260" s="5">
        <f t="shared" si="12"/>
        <v>0.11235497738170458</v>
      </c>
      <c r="U260" s="4">
        <f t="shared" si="13"/>
        <v>0.13851025512211163</v>
      </c>
      <c r="V260" s="2">
        <f t="shared" si="14"/>
        <v>-1.2807389941250447</v>
      </c>
      <c r="W260" s="7">
        <v>2046000000</v>
      </c>
      <c r="X260" s="7">
        <f t="shared" si="15"/>
        <v>-2620391981.9798412</v>
      </c>
    </row>
    <row r="261" spans="1:25" x14ac:dyDescent="0.25">
      <c r="A261" s="1" t="s">
        <v>39</v>
      </c>
      <c r="B261" s="1" t="s">
        <v>67</v>
      </c>
      <c r="C261" s="1" t="s">
        <v>369</v>
      </c>
      <c r="D261" s="1">
        <v>1013871</v>
      </c>
      <c r="E261" s="1" t="s">
        <v>586</v>
      </c>
      <c r="F261" s="2">
        <v>-0.2205761316872428</v>
      </c>
      <c r="G261" s="2">
        <v>0.27291242362525459</v>
      </c>
      <c r="H261" s="2">
        <v>0.47556008146639511</v>
      </c>
      <c r="I261" s="2">
        <v>0.1036083561932897</v>
      </c>
      <c r="J261" s="2">
        <v>0.8917952578095597</v>
      </c>
      <c r="K261" s="5">
        <v>-8.7473251028806587</v>
      </c>
      <c r="L261" s="7">
        <v>1202000000</v>
      </c>
      <c r="M261" s="2">
        <v>0.1130974783590516</v>
      </c>
      <c r="N261" s="2">
        <v>-0.56661648475724502</v>
      </c>
      <c r="O261" s="2">
        <v>9.2397440722619489E-2</v>
      </c>
      <c r="P261" s="2">
        <v>-0.1025922485856624</v>
      </c>
      <c r="Q261" s="2">
        <v>0.8917952578095597</v>
      </c>
      <c r="R261" s="5">
        <v>0.47760535841352553</v>
      </c>
      <c r="S261" s="10">
        <v>1.02</v>
      </c>
      <c r="T261" s="5">
        <f t="shared" si="12"/>
        <v>-0.15516442884578469</v>
      </c>
      <c r="U261" s="4">
        <f t="shared" si="13"/>
        <v>0.13851025512211163</v>
      </c>
      <c r="V261" s="2">
        <f t="shared" si="14"/>
        <v>-0.35908638680935445</v>
      </c>
      <c r="W261" s="7">
        <v>-1215000000</v>
      </c>
      <c r="X261" s="7">
        <f t="shared" si="15"/>
        <v>436289959.97336566</v>
      </c>
    </row>
    <row r="262" spans="1:25" x14ac:dyDescent="0.25">
      <c r="A262" s="1" t="s">
        <v>39</v>
      </c>
      <c r="B262" s="1" t="s">
        <v>68</v>
      </c>
      <c r="C262" s="1" t="s">
        <v>370</v>
      </c>
      <c r="D262" s="1">
        <v>1013871</v>
      </c>
      <c r="E262" s="1" t="s">
        <v>586</v>
      </c>
      <c r="F262" s="2">
        <v>2.6466030989272951</v>
      </c>
      <c r="G262" s="2">
        <v>3.4426356589147291</v>
      </c>
      <c r="H262" s="2">
        <v>0.6093023255813953</v>
      </c>
      <c r="I262" s="2">
        <v>0.13135118623358111</v>
      </c>
      <c r="J262" s="2">
        <v>0.78373633389194797</v>
      </c>
      <c r="K262" s="5">
        <v>7.4678188319427887</v>
      </c>
      <c r="L262" s="7">
        <v>729000000</v>
      </c>
      <c r="M262" s="2">
        <v>5.8175724203974141E-2</v>
      </c>
      <c r="N262" s="2">
        <v>-0.12896017875668339</v>
      </c>
      <c r="O262" s="2">
        <v>0.1029446971510654</v>
      </c>
      <c r="P262" s="2">
        <v>0.15461162812125681</v>
      </c>
      <c r="Q262" s="2">
        <v>0.78373633389194797</v>
      </c>
      <c r="R262" s="5">
        <v>1.1054874301486299</v>
      </c>
      <c r="S262" s="10">
        <v>1.02</v>
      </c>
      <c r="T262" s="5">
        <f t="shared" si="12"/>
        <v>0.16928069157071052</v>
      </c>
      <c r="U262" s="4">
        <f t="shared" si="13"/>
        <v>0.13851025512211163</v>
      </c>
      <c r="V262" s="2">
        <f t="shared" si="14"/>
        <v>2.5080928438051835</v>
      </c>
      <c r="W262" s="7">
        <v>1678000000</v>
      </c>
      <c r="X262" s="7">
        <f t="shared" si="15"/>
        <v>4208579791.905098</v>
      </c>
    </row>
    <row r="263" spans="1:25" x14ac:dyDescent="0.25">
      <c r="A263" s="1" t="s">
        <v>39</v>
      </c>
      <c r="B263" s="1" t="s">
        <v>69</v>
      </c>
      <c r="C263" s="1" t="s">
        <v>371</v>
      </c>
      <c r="D263" s="1">
        <v>1013871</v>
      </c>
      <c r="E263" s="1" t="s">
        <v>586</v>
      </c>
      <c r="F263" s="2">
        <v>0.30357142857142849</v>
      </c>
      <c r="G263" s="2">
        <v>0.46153846153846162</v>
      </c>
      <c r="H263" s="2">
        <v>0.68868778280542986</v>
      </c>
      <c r="I263" s="2">
        <v>0.1215220499285164</v>
      </c>
      <c r="J263" s="2">
        <v>0.61018655214065232</v>
      </c>
      <c r="K263" s="5">
        <v>8.8702380952380953</v>
      </c>
      <c r="L263" s="7">
        <v>4113000000</v>
      </c>
      <c r="M263" s="2">
        <v>0.27600322104415509</v>
      </c>
      <c r="N263" s="2">
        <v>-9.414843645148302E-2</v>
      </c>
      <c r="O263" s="2">
        <v>7.415112065494564E-2</v>
      </c>
      <c r="P263" s="2">
        <v>0.12706095900771441</v>
      </c>
      <c r="Q263" s="2">
        <v>0.61018655214065232</v>
      </c>
      <c r="R263" s="5">
        <v>1.130517879927512</v>
      </c>
      <c r="S263" s="10">
        <v>1.02</v>
      </c>
      <c r="T263" s="5">
        <f t="shared" si="12"/>
        <v>0.14335557452908748</v>
      </c>
      <c r="U263" s="4">
        <f t="shared" si="13"/>
        <v>0.13851025512211163</v>
      </c>
      <c r="V263" s="2">
        <f t="shared" si="14"/>
        <v>0.16506117344931687</v>
      </c>
      <c r="W263" s="7">
        <v>1680000000</v>
      </c>
      <c r="X263" s="7">
        <f t="shared" si="15"/>
        <v>277302771.39485234</v>
      </c>
    </row>
    <row r="264" spans="1:25" x14ac:dyDescent="0.25">
      <c r="A264" s="1" t="s">
        <v>39</v>
      </c>
      <c r="B264" s="1" t="s">
        <v>70</v>
      </c>
      <c r="C264" s="1" t="s">
        <v>372</v>
      </c>
      <c r="D264" s="1">
        <v>1013871</v>
      </c>
      <c r="E264" s="1" t="s">
        <v>586</v>
      </c>
      <c r="F264" s="2">
        <v>0.60750000000000004</v>
      </c>
      <c r="G264" s="2">
        <v>0.65459443280454954</v>
      </c>
      <c r="H264" s="2">
        <v>0.85573181682131094</v>
      </c>
      <c r="I264" s="2">
        <v>0.12379117418207421</v>
      </c>
      <c r="J264" s="2">
        <v>1.164222241394185</v>
      </c>
      <c r="K264" s="5">
        <v>6.4394444444444447</v>
      </c>
      <c r="L264" s="7">
        <v>2926000000</v>
      </c>
      <c r="M264" s="2">
        <v>0.126218617893193</v>
      </c>
      <c r="N264" s="2">
        <v>2.001552928996635E-2</v>
      </c>
      <c r="O264" s="2">
        <v>0.1441204382710724</v>
      </c>
      <c r="P264" s="2">
        <v>0.1838423041568788</v>
      </c>
      <c r="Q264" s="2">
        <v>1.164222241394185</v>
      </c>
      <c r="R264" s="5">
        <v>1.929609152660636</v>
      </c>
      <c r="S264" s="10">
        <v>1.02</v>
      </c>
      <c r="T264" s="5">
        <f t="shared" ref="T264:T327" si="16">+S264/(1+((1-$B$4)*(1/P264)))</f>
        <v>0.19516121368590336</v>
      </c>
      <c r="U264" s="4">
        <f t="shared" ref="U264:U327" si="17">+$B$3+S264*($B$2-$B$3)</f>
        <v>0.13851025512211163</v>
      </c>
      <c r="V264" s="2">
        <f t="shared" ref="V264:V327" si="18">+F264-U264</f>
        <v>0.46898974487788841</v>
      </c>
      <c r="W264" s="7">
        <v>3600000000</v>
      </c>
      <c r="X264" s="7">
        <f t="shared" ref="X264:X327" si="19">+V264*W264</f>
        <v>1688363081.5603983</v>
      </c>
    </row>
    <row r="265" spans="1:25" x14ac:dyDescent="0.25">
      <c r="A265" s="1" t="s">
        <v>39</v>
      </c>
      <c r="B265" s="1" t="s">
        <v>71</v>
      </c>
      <c r="C265" s="1" t="s">
        <v>373</v>
      </c>
      <c r="D265" s="1">
        <v>1013871</v>
      </c>
      <c r="E265" s="1" t="s">
        <v>586</v>
      </c>
      <c r="F265" s="2">
        <v>0.31896551724137928</v>
      </c>
      <c r="G265" s="2">
        <v>0.60505450941526262</v>
      </c>
      <c r="H265" s="2">
        <v>0.82408325074331024</v>
      </c>
      <c r="I265" s="2">
        <v>6.3976159528263007E-2</v>
      </c>
      <c r="J265" s="2">
        <v>1.082241130858437</v>
      </c>
      <c r="K265" s="5">
        <v>7.6138975966562166</v>
      </c>
      <c r="L265" s="7">
        <v>3249000000</v>
      </c>
      <c r="M265" s="2">
        <v>0.1114732724902216</v>
      </c>
      <c r="N265" s="2">
        <v>4.8308515748301653E-2</v>
      </c>
      <c r="O265" s="2">
        <v>6.9237631235847114E-2</v>
      </c>
      <c r="P265" s="2">
        <v>0.15119677699660319</v>
      </c>
      <c r="Q265" s="2">
        <v>1.082241130858437</v>
      </c>
      <c r="R265" s="5">
        <v>1.6028432291705821</v>
      </c>
      <c r="S265" s="10">
        <v>1.02</v>
      </c>
      <c r="T265" s="5">
        <f t="shared" si="16"/>
        <v>0.16615088132017899</v>
      </c>
      <c r="U265" s="4">
        <f t="shared" si="17"/>
        <v>0.13851025512211163</v>
      </c>
      <c r="V265" s="2">
        <f t="shared" si="18"/>
        <v>0.18045526211926766</v>
      </c>
      <c r="W265" s="7">
        <v>3828000000</v>
      </c>
      <c r="X265" s="7">
        <f t="shared" si="19"/>
        <v>690782743.39255655</v>
      </c>
    </row>
    <row r="266" spans="1:25" x14ac:dyDescent="0.25">
      <c r="A266" s="1" t="s">
        <v>40</v>
      </c>
      <c r="B266" s="1" t="s">
        <v>59</v>
      </c>
      <c r="C266" s="1" t="s">
        <v>374</v>
      </c>
      <c r="D266" s="1"/>
      <c r="E266" s="1"/>
      <c r="F266" s="2">
        <v>0.11555640472796889</v>
      </c>
      <c r="G266" s="2">
        <v>0.5151856181191139</v>
      </c>
      <c r="H266" s="2">
        <v>0.85098114803024272</v>
      </c>
      <c r="I266" s="2"/>
      <c r="J266" s="2"/>
      <c r="K266" s="5">
        <v>3.1318368064175122</v>
      </c>
      <c r="L266" s="7">
        <v>3570000</v>
      </c>
      <c r="M266" s="2">
        <v>5.2991433200068046E-4</v>
      </c>
      <c r="N266" s="2">
        <v>0.17196254440815689</v>
      </c>
      <c r="O266" s="2">
        <v>7.161948054145667E-2</v>
      </c>
      <c r="P266" s="2">
        <v>0.76854237995421859</v>
      </c>
      <c r="Q266" s="2"/>
      <c r="R266" s="5"/>
      <c r="S266" s="9">
        <v>-0.1</v>
      </c>
      <c r="T266" s="5">
        <f t="shared" si="16"/>
        <v>-4.9726386666730168E-2</v>
      </c>
      <c r="U266" s="4">
        <f t="shared" si="17"/>
        <v>-7.9521965266084581E-3</v>
      </c>
      <c r="V266" s="2">
        <f t="shared" si="18"/>
        <v>0.12350860125457735</v>
      </c>
      <c r="W266" s="7">
        <v>2151114000</v>
      </c>
      <c r="X266" s="7">
        <f t="shared" si="19"/>
        <v>265681081.27913892</v>
      </c>
      <c r="Y266" t="s">
        <v>601</v>
      </c>
    </row>
    <row r="267" spans="1:25" x14ac:dyDescent="0.25">
      <c r="A267" s="1" t="s">
        <v>40</v>
      </c>
      <c r="B267" s="1" t="s">
        <v>60</v>
      </c>
      <c r="C267" s="1" t="s">
        <v>375</v>
      </c>
      <c r="D267" s="1"/>
      <c r="E267" s="1"/>
      <c r="F267" s="2">
        <v>0.1131373255403388</v>
      </c>
      <c r="G267" s="2">
        <v>0.51882826273676597</v>
      </c>
      <c r="H267" s="2">
        <v>0.85928221229518642</v>
      </c>
      <c r="I267" s="2"/>
      <c r="J267" s="2"/>
      <c r="K267" s="5">
        <v>3.0430631056911439</v>
      </c>
      <c r="L267" s="7">
        <v>-475834000</v>
      </c>
      <c r="M267" s="2">
        <v>-7.0064714673813006E-2</v>
      </c>
      <c r="N267" s="2">
        <v>0.18245783238973109</v>
      </c>
      <c r="O267" s="2">
        <v>7.1659095761520172E-2</v>
      </c>
      <c r="P267" s="2">
        <v>0.68178389714654053</v>
      </c>
      <c r="Q267" s="2"/>
      <c r="R267" s="5"/>
      <c r="S267" s="9">
        <v>-0.1</v>
      </c>
      <c r="T267" s="5">
        <f t="shared" si="16"/>
        <v>-4.6736456200273835E-2</v>
      </c>
      <c r="U267" s="4">
        <f t="shared" si="17"/>
        <v>-7.9521965266084581E-3</v>
      </c>
      <c r="V267" s="2">
        <f t="shared" si="18"/>
        <v>0.12108952206694726</v>
      </c>
      <c r="W267" s="7">
        <v>2231748000</v>
      </c>
      <c r="X267" s="7">
        <f t="shared" si="19"/>
        <v>270241298.69386542</v>
      </c>
      <c r="Y267" t="s">
        <v>601</v>
      </c>
    </row>
    <row r="268" spans="1:25" x14ac:dyDescent="0.25">
      <c r="A268" s="1" t="s">
        <v>41</v>
      </c>
      <c r="B268" s="1" t="s">
        <v>58</v>
      </c>
      <c r="C268" s="1" t="s">
        <v>376</v>
      </c>
      <c r="D268" s="1">
        <v>1021635</v>
      </c>
      <c r="E268" s="1" t="s">
        <v>587</v>
      </c>
      <c r="F268" s="2">
        <v>0.12794002352018821</v>
      </c>
      <c r="G268" s="2">
        <v>0.53079894287456797</v>
      </c>
      <c r="H268" s="2">
        <v>0.77698719251880466</v>
      </c>
      <c r="I268" s="2">
        <v>0.1714116458166359</v>
      </c>
      <c r="J268" s="2">
        <v>0.39491103251819948</v>
      </c>
      <c r="K268" s="5">
        <v>3.5607114856918849</v>
      </c>
      <c r="L268" s="7">
        <v>-449600000</v>
      </c>
      <c r="M268" s="2">
        <v>-6.1871275819835689E-2</v>
      </c>
      <c r="N268" s="2">
        <v>0.16896252769482711</v>
      </c>
      <c r="O268" s="2">
        <v>6.7692350035091581E-2</v>
      </c>
      <c r="P268" s="2">
        <v>0.39201675022570542</v>
      </c>
      <c r="Q268" s="2">
        <v>0.39491103251819948</v>
      </c>
      <c r="R268" s="5">
        <v>1.0158078455583801</v>
      </c>
      <c r="S268" s="10">
        <v>0.72889999999999999</v>
      </c>
      <c r="T268" s="5">
        <f t="shared" si="16"/>
        <v>0.24442849872283506</v>
      </c>
      <c r="U268" s="4">
        <f t="shared" si="17"/>
        <v>0.10044309469805587</v>
      </c>
      <c r="V268" s="2">
        <f t="shared" si="18"/>
        <v>2.7496928822132338E-2</v>
      </c>
      <c r="W268" s="7">
        <v>2040800000</v>
      </c>
      <c r="X268" s="7">
        <f t="shared" si="19"/>
        <v>56115732.340207674</v>
      </c>
    </row>
    <row r="269" spans="1:25" x14ac:dyDescent="0.25">
      <c r="A269" s="1" t="s">
        <v>41</v>
      </c>
      <c r="B269" s="1" t="s">
        <v>59</v>
      </c>
      <c r="C269" s="1" t="s">
        <v>377</v>
      </c>
      <c r="D269" s="1">
        <v>1021635</v>
      </c>
      <c r="E269" s="1" t="s">
        <v>587</v>
      </c>
      <c r="F269" s="2">
        <v>0.13120195667365481</v>
      </c>
      <c r="G269" s="2">
        <v>0.50580905876410165</v>
      </c>
      <c r="H269" s="2">
        <v>0.77689846775551441</v>
      </c>
      <c r="I269" s="2">
        <v>0.15978369071000029</v>
      </c>
      <c r="J269" s="2">
        <v>0.48465921685725832</v>
      </c>
      <c r="K269" s="5">
        <v>3.3495370370370372</v>
      </c>
      <c r="L269" s="7">
        <v>-182400000</v>
      </c>
      <c r="M269" s="2">
        <v>-2.3783755590616889E-2</v>
      </c>
      <c r="N269" s="2">
        <v>0.1800211237302943</v>
      </c>
      <c r="O269" s="2">
        <v>7.7440638406071113E-2</v>
      </c>
      <c r="P269" s="2">
        <v>0.43453341177810251</v>
      </c>
      <c r="Q269" s="2">
        <v>0.48465921685725832</v>
      </c>
      <c r="R269" s="5">
        <v>1.2244224371778261</v>
      </c>
      <c r="S269" s="10">
        <v>0.72889999999999999</v>
      </c>
      <c r="T269" s="5">
        <f t="shared" si="16"/>
        <v>0.2614301848928865</v>
      </c>
      <c r="U269" s="4">
        <f t="shared" si="17"/>
        <v>0.10044309469805587</v>
      </c>
      <c r="V269" s="2">
        <f t="shared" si="18"/>
        <v>3.0758861975598933E-2</v>
      </c>
      <c r="W269" s="7">
        <v>2289600000</v>
      </c>
      <c r="X269" s="7">
        <f t="shared" si="19"/>
        <v>70425490.379331321</v>
      </c>
    </row>
    <row r="270" spans="1:25" x14ac:dyDescent="0.25">
      <c r="A270" s="1" t="s">
        <v>41</v>
      </c>
      <c r="B270" s="1" t="s">
        <v>60</v>
      </c>
      <c r="C270" s="1" t="s">
        <v>378</v>
      </c>
      <c r="D270" s="1">
        <v>1021635</v>
      </c>
      <c r="E270" s="1" t="s">
        <v>587</v>
      </c>
      <c r="F270" s="2">
        <v>0.14184839854874581</v>
      </c>
      <c r="G270" s="2">
        <v>0.56223905984227618</v>
      </c>
      <c r="H270" s="2">
        <v>0.81073140559764956</v>
      </c>
      <c r="I270" s="2">
        <v>0.1651472203069537</v>
      </c>
      <c r="J270" s="2">
        <v>0.4396923422411857</v>
      </c>
      <c r="K270" s="5">
        <v>3.4744274958061871</v>
      </c>
      <c r="L270" s="7">
        <v>-345800000</v>
      </c>
      <c r="M270" s="2">
        <v>-3.8827756568605432E-2</v>
      </c>
      <c r="N270" s="2">
        <v>0.17682461262070509</v>
      </c>
      <c r="O270" s="2">
        <v>7.2613968111385582E-2</v>
      </c>
      <c r="P270" s="2">
        <v>0.42113131910559087</v>
      </c>
      <c r="Q270" s="2">
        <v>0.4396923422411857</v>
      </c>
      <c r="R270" s="5">
        <v>1.1329583782587731</v>
      </c>
      <c r="S270" s="10">
        <v>0.72889999999999999</v>
      </c>
      <c r="T270" s="5">
        <f t="shared" si="16"/>
        <v>0.25620114723752802</v>
      </c>
      <c r="U270" s="4">
        <f t="shared" si="17"/>
        <v>0.10044309469805587</v>
      </c>
      <c r="V270" s="2">
        <f t="shared" si="18"/>
        <v>4.140530385068994E-2</v>
      </c>
      <c r="W270" s="7">
        <v>2563300000</v>
      </c>
      <c r="X270" s="7">
        <f t="shared" si="19"/>
        <v>106134215.36047353</v>
      </c>
    </row>
    <row r="271" spans="1:25" x14ac:dyDescent="0.25">
      <c r="A271" s="1" t="s">
        <v>41</v>
      </c>
      <c r="B271" s="1" t="s">
        <v>61</v>
      </c>
      <c r="C271" s="1" t="s">
        <v>379</v>
      </c>
      <c r="D271" s="1">
        <v>1021635</v>
      </c>
      <c r="E271" s="1" t="s">
        <v>587</v>
      </c>
      <c r="F271" s="2">
        <v>0.13912980630239949</v>
      </c>
      <c r="G271" s="2">
        <v>0.56876938986556358</v>
      </c>
      <c r="H271" s="2">
        <v>0.76835573940020685</v>
      </c>
      <c r="I271" s="2">
        <v>0.18438112878622789</v>
      </c>
      <c r="J271" s="2">
        <v>0.3699985890225958</v>
      </c>
      <c r="K271" s="5">
        <v>3.585646140503036</v>
      </c>
      <c r="L271" s="7">
        <v>-482200000</v>
      </c>
      <c r="M271" s="2">
        <v>-4.8598093164822317E-2</v>
      </c>
      <c r="N271" s="2">
        <v>0.1786297393723166</v>
      </c>
      <c r="O271" s="2">
        <v>6.8220757493297854E-2</v>
      </c>
      <c r="P271" s="2">
        <v>0.40398259803205933</v>
      </c>
      <c r="Q271" s="2">
        <v>0.3699985890225958</v>
      </c>
      <c r="R271" s="5">
        <v>1.0292805708931709</v>
      </c>
      <c r="S271" s="10">
        <v>0.72889999999999999</v>
      </c>
      <c r="T271" s="5">
        <f t="shared" si="16"/>
        <v>0.24933721817429733</v>
      </c>
      <c r="U271" s="4">
        <f t="shared" si="17"/>
        <v>0.10044309469805587</v>
      </c>
      <c r="V271" s="2">
        <f t="shared" si="18"/>
        <v>3.8686711604343615E-2</v>
      </c>
      <c r="W271" s="7">
        <v>2767200000</v>
      </c>
      <c r="X271" s="7">
        <f t="shared" si="19"/>
        <v>107053868.35153966</v>
      </c>
    </row>
    <row r="272" spans="1:25" x14ac:dyDescent="0.25">
      <c r="A272" s="1" t="s">
        <v>41</v>
      </c>
      <c r="B272" s="1" t="s">
        <v>62</v>
      </c>
      <c r="C272" s="1" t="s">
        <v>380</v>
      </c>
      <c r="D272" s="1">
        <v>1021635</v>
      </c>
      <c r="E272" s="1" t="s">
        <v>587</v>
      </c>
      <c r="F272" s="2">
        <v>0.12966316551973919</v>
      </c>
      <c r="G272" s="2">
        <v>0.71147244805781396</v>
      </c>
      <c r="H272" s="2">
        <v>0.94688346883468832</v>
      </c>
      <c r="I272" s="2">
        <v>0.19301182132022179</v>
      </c>
      <c r="J272" s="2">
        <v>0.31393477618312587</v>
      </c>
      <c r="K272" s="5">
        <v>3.0077047183168149</v>
      </c>
      <c r="L272" s="7">
        <v>-399200000</v>
      </c>
      <c r="M272" s="2">
        <v>-4.3701489923040709E-2</v>
      </c>
      <c r="N272" s="2">
        <v>0.21803671713356759</v>
      </c>
      <c r="O272" s="2">
        <v>6.0593122926861309E-2</v>
      </c>
      <c r="P272" s="2">
        <v>0.49808121228024138</v>
      </c>
      <c r="Q272" s="2">
        <v>0.31393477618312587</v>
      </c>
      <c r="R272" s="5">
        <v>1.0655504252892589</v>
      </c>
      <c r="S272" s="10">
        <v>0.72889999999999999</v>
      </c>
      <c r="T272" s="5">
        <f t="shared" si="16"/>
        <v>0.28472805664026629</v>
      </c>
      <c r="U272" s="4">
        <f t="shared" si="17"/>
        <v>0.10044309469805587</v>
      </c>
      <c r="V272" s="2">
        <f t="shared" si="18"/>
        <v>2.9220070821683319E-2</v>
      </c>
      <c r="W272" s="7">
        <v>3037100000</v>
      </c>
      <c r="X272" s="7">
        <f t="shared" si="19"/>
        <v>88744277.092534408</v>
      </c>
    </row>
    <row r="273" spans="1:24" x14ac:dyDescent="0.25">
      <c r="A273" s="1" t="s">
        <v>41</v>
      </c>
      <c r="B273" s="1" t="s">
        <v>63</v>
      </c>
      <c r="C273" s="1" t="s">
        <v>381</v>
      </c>
      <c r="D273" s="1">
        <v>1021635</v>
      </c>
      <c r="E273" s="1" t="s">
        <v>587</v>
      </c>
      <c r="F273" s="2">
        <v>0.1219948218468746</v>
      </c>
      <c r="G273" s="2">
        <v>0.73733233979135615</v>
      </c>
      <c r="H273" s="2">
        <v>1.059239940387481</v>
      </c>
      <c r="I273" s="2">
        <v>0.2188251600016306</v>
      </c>
      <c r="J273" s="2">
        <v>0.25746762106677301</v>
      </c>
      <c r="K273" s="5">
        <v>2.936690913574159</v>
      </c>
      <c r="L273" s="7">
        <v>132500000</v>
      </c>
      <c r="M273" s="2">
        <v>1.390667310396944E-2</v>
      </c>
      <c r="N273" s="2">
        <v>0.23071433069543859</v>
      </c>
      <c r="O273" s="2">
        <v>5.6340393375175803E-2</v>
      </c>
      <c r="P273" s="2">
        <v>0.51634465416812558</v>
      </c>
      <c r="Q273" s="2">
        <v>0.25746762106677301</v>
      </c>
      <c r="R273" s="5">
        <v>1.0928857824041061</v>
      </c>
      <c r="S273" s="10">
        <v>0.72889999999999999</v>
      </c>
      <c r="T273" s="5">
        <f t="shared" si="16"/>
        <v>0.29100025055983425</v>
      </c>
      <c r="U273" s="4">
        <f t="shared" si="17"/>
        <v>0.10044309469805587</v>
      </c>
      <c r="V273" s="2">
        <f t="shared" si="18"/>
        <v>2.1551727148818728E-2</v>
      </c>
      <c r="W273" s="7">
        <v>3244400000</v>
      </c>
      <c r="X273" s="7">
        <f t="shared" si="19"/>
        <v>69922423.561627477</v>
      </c>
    </row>
    <row r="274" spans="1:24" x14ac:dyDescent="0.25">
      <c r="A274" s="1" t="s">
        <v>41</v>
      </c>
      <c r="B274" s="1" t="s">
        <v>64</v>
      </c>
      <c r="C274" s="1" t="s">
        <v>382</v>
      </c>
      <c r="D274" s="1">
        <v>1021635</v>
      </c>
      <c r="E274" s="1" t="s">
        <v>587</v>
      </c>
      <c r="F274" s="2">
        <v>8.1569452796151534E-2</v>
      </c>
      <c r="G274" s="2">
        <v>0.56379883624272653</v>
      </c>
      <c r="H274" s="2">
        <v>0.76620947630922698</v>
      </c>
      <c r="I274" s="2">
        <v>0.2190359142427967</v>
      </c>
      <c r="J274" s="2">
        <v>0.2289057453060204</v>
      </c>
      <c r="K274" s="5">
        <v>2.8855682501503308</v>
      </c>
      <c r="L274" s="7">
        <v>-182600000</v>
      </c>
      <c r="M274" s="2">
        <v>-1.9025986204597081E-2</v>
      </c>
      <c r="N274" s="2">
        <v>0.2354596036426532</v>
      </c>
      <c r="O274" s="2">
        <v>5.0138579198532943E-2</v>
      </c>
      <c r="P274" s="2">
        <v>0.53034410179545233</v>
      </c>
      <c r="Q274" s="2">
        <v>0.2289057453060204</v>
      </c>
      <c r="R274" s="5">
        <v>1.019381779392649</v>
      </c>
      <c r="S274" s="10">
        <v>0.72889999999999999</v>
      </c>
      <c r="T274" s="5">
        <f t="shared" si="16"/>
        <v>0.2956894173980737</v>
      </c>
      <c r="U274" s="4">
        <f t="shared" si="17"/>
        <v>0.10044309469805587</v>
      </c>
      <c r="V274" s="2">
        <f t="shared" si="18"/>
        <v>-1.8873641901904339E-2</v>
      </c>
      <c r="W274" s="7">
        <v>3326000000</v>
      </c>
      <c r="X274" s="7">
        <f t="shared" si="19"/>
        <v>-62773732.965733834</v>
      </c>
    </row>
    <row r="275" spans="1:24" x14ac:dyDescent="0.25">
      <c r="A275" s="1" t="s">
        <v>41</v>
      </c>
      <c r="B275" s="1" t="s">
        <v>65</v>
      </c>
      <c r="C275" s="1" t="s">
        <v>383</v>
      </c>
      <c r="D275" s="1">
        <v>1021635</v>
      </c>
      <c r="E275" s="1" t="s">
        <v>587</v>
      </c>
      <c r="F275" s="2">
        <v>9.8205470700969855E-2</v>
      </c>
      <c r="G275" s="2">
        <v>0.67196503079674152</v>
      </c>
      <c r="H275" s="2">
        <v>0.96622292867077286</v>
      </c>
      <c r="I275" s="2">
        <v>0.2227779745042493</v>
      </c>
      <c r="J275" s="2">
        <v>0.22729284880679301</v>
      </c>
      <c r="K275" s="5">
        <v>2.8862303269643999</v>
      </c>
      <c r="L275" s="7">
        <v>-477700000</v>
      </c>
      <c r="M275" s="2">
        <v>-4.806028411606101E-2</v>
      </c>
      <c r="N275" s="2">
        <v>0.23816853796933479</v>
      </c>
      <c r="O275" s="2">
        <v>5.0635840476477928E-2</v>
      </c>
      <c r="P275" s="2">
        <v>0.53015794821269124</v>
      </c>
      <c r="Q275" s="2">
        <v>0.22729284880679301</v>
      </c>
      <c r="R275" s="5">
        <v>0.98824950352458041</v>
      </c>
      <c r="S275" s="10">
        <v>0.72889999999999999</v>
      </c>
      <c r="T275" s="5">
        <f t="shared" si="16"/>
        <v>0.29562772347489352</v>
      </c>
      <c r="U275" s="4">
        <f t="shared" si="17"/>
        <v>0.10044309469805587</v>
      </c>
      <c r="V275" s="2">
        <f t="shared" si="18"/>
        <v>-2.237623997086019E-3</v>
      </c>
      <c r="W275" s="7">
        <v>3443800000</v>
      </c>
      <c r="X275" s="7">
        <f t="shared" si="19"/>
        <v>-7705929.5211648326</v>
      </c>
    </row>
    <row r="276" spans="1:24" x14ac:dyDescent="0.25">
      <c r="A276" s="1" t="s">
        <v>41</v>
      </c>
      <c r="B276" s="1" t="s">
        <v>66</v>
      </c>
      <c r="C276" s="1" t="s">
        <v>384</v>
      </c>
      <c r="D276" s="1">
        <v>1021635</v>
      </c>
      <c r="E276" s="1" t="s">
        <v>587</v>
      </c>
      <c r="F276" s="2">
        <v>0.1607332969800836</v>
      </c>
      <c r="G276" s="2">
        <v>1.213011953752694</v>
      </c>
      <c r="H276" s="2">
        <v>1.116402116402117</v>
      </c>
      <c r="I276" s="2">
        <v>0.22568661271062759</v>
      </c>
      <c r="J276" s="2">
        <v>0.21714829006885819</v>
      </c>
      <c r="K276" s="5">
        <v>2.703824881202773</v>
      </c>
      <c r="L276" s="7">
        <v>-453500000</v>
      </c>
      <c r="M276" s="2">
        <v>-4.3552584824301091E-2</v>
      </c>
      <c r="N276" s="2">
        <v>0.26501291691876272</v>
      </c>
      <c r="O276" s="2">
        <v>4.9007462041545422E-2</v>
      </c>
      <c r="P276" s="2">
        <v>0.58691477688368687</v>
      </c>
      <c r="Q276" s="2">
        <v>0.21714829006885819</v>
      </c>
      <c r="R276" s="5">
        <v>1.049776762833277</v>
      </c>
      <c r="S276" s="10">
        <v>0.72889999999999999</v>
      </c>
      <c r="T276" s="5">
        <f t="shared" si="16"/>
        <v>0.31365755993052186</v>
      </c>
      <c r="U276" s="4">
        <f t="shared" si="17"/>
        <v>0.10044309469805587</v>
      </c>
      <c r="V276" s="2">
        <f t="shared" si="18"/>
        <v>6.0290202282027722E-2</v>
      </c>
      <c r="W276" s="7">
        <v>3851100000</v>
      </c>
      <c r="X276" s="7">
        <f t="shared" si="19"/>
        <v>232183598.00831696</v>
      </c>
    </row>
    <row r="277" spans="1:24" x14ac:dyDescent="0.25">
      <c r="A277" s="1" t="s">
        <v>41</v>
      </c>
      <c r="B277" s="1" t="s">
        <v>67</v>
      </c>
      <c r="C277" s="1" t="s">
        <v>385</v>
      </c>
      <c r="D277" s="1">
        <v>1021635</v>
      </c>
      <c r="E277" s="1" t="s">
        <v>587</v>
      </c>
      <c r="F277" s="2">
        <v>0.10623954458065971</v>
      </c>
      <c r="G277" s="2">
        <v>0.86907679738562094</v>
      </c>
      <c r="H277" s="2">
        <v>1.0165441176470591</v>
      </c>
      <c r="I277" s="2">
        <v>0.21565431881249181</v>
      </c>
      <c r="J277" s="2">
        <v>0.21121820516160239</v>
      </c>
      <c r="K277" s="5">
        <v>2.6837282464857308</v>
      </c>
      <c r="L277" s="7">
        <v>-312100000</v>
      </c>
      <c r="M277" s="2">
        <v>-2.903633961632213E-2</v>
      </c>
      <c r="N277" s="2">
        <v>0.27038870178441837</v>
      </c>
      <c r="O277" s="2">
        <v>4.5550118154922499E-2</v>
      </c>
      <c r="P277" s="2">
        <v>0.59392007117965451</v>
      </c>
      <c r="Q277" s="2">
        <v>0.21121820516160239</v>
      </c>
      <c r="R277" s="5">
        <v>1.061586212739239</v>
      </c>
      <c r="S277" s="10">
        <v>0.72889999999999999</v>
      </c>
      <c r="T277" s="5">
        <f t="shared" si="16"/>
        <v>0.31577941630859596</v>
      </c>
      <c r="U277" s="4">
        <f t="shared" si="17"/>
        <v>0.10044309469805587</v>
      </c>
      <c r="V277" s="2">
        <f t="shared" si="18"/>
        <v>5.7964498826038324E-3</v>
      </c>
      <c r="W277" s="7">
        <v>4005100000</v>
      </c>
      <c r="X277" s="7">
        <f t="shared" si="19"/>
        <v>23215361.424816608</v>
      </c>
    </row>
    <row r="278" spans="1:24" x14ac:dyDescent="0.25">
      <c r="A278" s="1" t="s">
        <v>41</v>
      </c>
      <c r="B278" s="1" t="s">
        <v>68</v>
      </c>
      <c r="C278" s="1" t="s">
        <v>386</v>
      </c>
      <c r="D278" s="1">
        <v>1021635</v>
      </c>
      <c r="E278" s="1" t="s">
        <v>587</v>
      </c>
      <c r="F278" s="2">
        <v>0.1047469501147482</v>
      </c>
      <c r="G278" s="2">
        <v>0.859805671227444</v>
      </c>
      <c r="H278" s="2">
        <v>0.91889748165774343</v>
      </c>
      <c r="I278" s="2">
        <v>0.22598135866642771</v>
      </c>
      <c r="J278" s="2">
        <v>0.20242555082862401</v>
      </c>
      <c r="K278" s="5">
        <v>2.6631960381688611</v>
      </c>
      <c r="L278" s="7">
        <v>-227700000</v>
      </c>
      <c r="M278" s="2">
        <v>-2.065437261322714E-2</v>
      </c>
      <c r="N278" s="2">
        <v>0.27540070571374148</v>
      </c>
      <c r="O278" s="2">
        <v>4.5744401005052483E-2</v>
      </c>
      <c r="P278" s="2">
        <v>0.60125203346502443</v>
      </c>
      <c r="Q278" s="2">
        <v>0.20242555082862401</v>
      </c>
      <c r="R278" s="5">
        <v>1.074909035087678</v>
      </c>
      <c r="S278" s="10">
        <v>0.72889999999999999</v>
      </c>
      <c r="T278" s="5">
        <f t="shared" si="16"/>
        <v>0.31797711634123826</v>
      </c>
      <c r="U278" s="4">
        <f t="shared" si="17"/>
        <v>0.10044309469805587</v>
      </c>
      <c r="V278" s="2">
        <f t="shared" si="18"/>
        <v>4.3038554166923287E-3</v>
      </c>
      <c r="W278" s="7">
        <v>4139500000</v>
      </c>
      <c r="X278" s="7">
        <f t="shared" si="19"/>
        <v>17815809.497397896</v>
      </c>
    </row>
    <row r="279" spans="1:24" x14ac:dyDescent="0.25">
      <c r="A279" s="1" t="s">
        <v>41</v>
      </c>
      <c r="B279" s="1" t="s">
        <v>69</v>
      </c>
      <c r="C279" s="1" t="s">
        <v>387</v>
      </c>
      <c r="D279" s="1">
        <v>1021635</v>
      </c>
      <c r="E279" s="1" t="s">
        <v>587</v>
      </c>
      <c r="F279" s="2">
        <v>-4.7827523542045267E-2</v>
      </c>
      <c r="G279" s="2">
        <v>-0.33263117579471468</v>
      </c>
      <c r="H279" s="2">
        <v>-0.57659900421294519</v>
      </c>
      <c r="I279" s="2">
        <v>0.246053809546247</v>
      </c>
      <c r="J279" s="2">
        <v>0.1979979102138299</v>
      </c>
      <c r="K279" s="5">
        <v>2.9513739743377938</v>
      </c>
      <c r="L279" s="7">
        <v>-268900000</v>
      </c>
      <c r="M279" s="2">
        <v>-2.5086763443669068E-2</v>
      </c>
      <c r="N279" s="2">
        <v>0.23739597716162261</v>
      </c>
      <c r="O279" s="2">
        <v>4.8718140090308608E-2</v>
      </c>
      <c r="P279" s="2">
        <v>0.51245943276421613</v>
      </c>
      <c r="Q279" s="2">
        <v>0.1979979102138299</v>
      </c>
      <c r="R279" s="5">
        <v>0.96849368406424663</v>
      </c>
      <c r="S279" s="10">
        <v>0.72889999999999999</v>
      </c>
      <c r="T279" s="5">
        <f t="shared" si="16"/>
        <v>0.28968083140164919</v>
      </c>
      <c r="U279" s="4">
        <f t="shared" si="17"/>
        <v>0.10044309469805587</v>
      </c>
      <c r="V279" s="2">
        <f t="shared" si="18"/>
        <v>-0.14827061824010113</v>
      </c>
      <c r="W279" s="7">
        <v>3631800000</v>
      </c>
      <c r="X279" s="7">
        <f t="shared" si="19"/>
        <v>-538489231.32439923</v>
      </c>
    </row>
    <row r="280" spans="1:24" x14ac:dyDescent="0.25">
      <c r="A280" s="1" t="s">
        <v>41</v>
      </c>
      <c r="B280" s="1" t="s">
        <v>70</v>
      </c>
      <c r="C280" s="1" t="s">
        <v>388</v>
      </c>
      <c r="D280" s="1">
        <v>1021635</v>
      </c>
      <c r="E280" s="1" t="s">
        <v>587</v>
      </c>
      <c r="F280" s="2">
        <v>0.18176663461775511</v>
      </c>
      <c r="G280" s="2">
        <v>1.3548327820654169</v>
      </c>
      <c r="H280" s="2">
        <v>1.614296214626975</v>
      </c>
      <c r="I280" s="2">
        <v>0.14894490516462761</v>
      </c>
      <c r="J280" s="2">
        <v>0.28982897575834499</v>
      </c>
      <c r="K280" s="5">
        <v>3.1078569139363461</v>
      </c>
      <c r="L280" s="7">
        <v>-476000000</v>
      </c>
      <c r="M280" s="2">
        <v>-3.7758598806955188E-2</v>
      </c>
      <c r="N280" s="2">
        <v>0.2344364767102424</v>
      </c>
      <c r="O280" s="2">
        <v>4.3168549308287847E-2</v>
      </c>
      <c r="P280" s="2">
        <v>0.47441550391223503</v>
      </c>
      <c r="Q280" s="2">
        <v>0.28982897575834499</v>
      </c>
      <c r="R280" s="5">
        <v>0.99983523964902898</v>
      </c>
      <c r="S280" s="10">
        <v>0.72889999999999999</v>
      </c>
      <c r="T280" s="5">
        <f t="shared" si="16"/>
        <v>0.27632825366200681</v>
      </c>
      <c r="U280" s="4">
        <f t="shared" si="17"/>
        <v>0.10044309469805587</v>
      </c>
      <c r="V280" s="2">
        <f t="shared" si="18"/>
        <v>8.1323539919699234E-2</v>
      </c>
      <c r="W280" s="7">
        <v>4056300000</v>
      </c>
      <c r="X280" s="7">
        <f t="shared" si="19"/>
        <v>329872674.97627598</v>
      </c>
    </row>
    <row r="281" spans="1:24" x14ac:dyDescent="0.25">
      <c r="A281" s="1" t="s">
        <v>41</v>
      </c>
      <c r="B281" s="1" t="s">
        <v>71</v>
      </c>
      <c r="C281" s="1" t="s">
        <v>389</v>
      </c>
      <c r="D281" s="1">
        <v>1021635</v>
      </c>
      <c r="E281" s="1" t="s">
        <v>587</v>
      </c>
      <c r="F281" s="2">
        <v>0.15083609008927359</v>
      </c>
      <c r="G281" s="2">
        <v>1.024942263279446</v>
      </c>
      <c r="H281" s="2">
        <v>1.215242494226328</v>
      </c>
      <c r="I281" s="2">
        <v>0.19240453831797849</v>
      </c>
      <c r="J281" s="2">
        <v>0.26909372085422528</v>
      </c>
      <c r="K281" s="5">
        <v>2.8424117460461318</v>
      </c>
      <c r="L281" s="7">
        <v>-461400000</v>
      </c>
      <c r="M281" s="2">
        <v>-3.6780473028450257E-2</v>
      </c>
      <c r="N281" s="2">
        <v>0.26233389399507362</v>
      </c>
      <c r="O281" s="2">
        <v>5.1774853125224202E-2</v>
      </c>
      <c r="P281" s="2">
        <v>0.54276683925079627</v>
      </c>
      <c r="Q281" s="2">
        <v>0.26909372085422528</v>
      </c>
      <c r="R281" s="5">
        <v>1.088741723676905</v>
      </c>
      <c r="S281" s="10">
        <v>0.72889999999999999</v>
      </c>
      <c r="T281" s="5">
        <f t="shared" si="16"/>
        <v>0.29976715383642466</v>
      </c>
      <c r="U281" s="4">
        <f t="shared" si="17"/>
        <v>0.10044309469805587</v>
      </c>
      <c r="V281" s="2">
        <f t="shared" si="18"/>
        <v>5.0392995391217721E-2</v>
      </c>
      <c r="W281" s="7">
        <v>4413400000</v>
      </c>
      <c r="X281" s="7">
        <f t="shared" si="19"/>
        <v>222404445.85960028</v>
      </c>
    </row>
    <row r="282" spans="1:24" x14ac:dyDescent="0.25">
      <c r="A282" s="1" t="s">
        <v>42</v>
      </c>
      <c r="B282" s="1" t="s">
        <v>58</v>
      </c>
      <c r="C282" s="1" t="s">
        <v>390</v>
      </c>
      <c r="D282" s="1">
        <v>1296445</v>
      </c>
      <c r="E282" s="1" t="s">
        <v>588</v>
      </c>
      <c r="F282" s="2">
        <v>7.5584472288008894E-2</v>
      </c>
      <c r="G282" s="2">
        <v>1.0294170646004139</v>
      </c>
      <c r="H282" s="2">
        <v>0.80218938643121007</v>
      </c>
      <c r="I282" s="2">
        <v>0.16163199922331981</v>
      </c>
      <c r="J282" s="2">
        <v>0.22101252391785611</v>
      </c>
      <c r="K282" s="5">
        <v>2.0554030333902258</v>
      </c>
      <c r="L282" s="7">
        <v>55652000</v>
      </c>
      <c r="M282" s="2">
        <v>2.9853132159599359E-2</v>
      </c>
      <c r="N282" s="2">
        <v>0.10564893227257049</v>
      </c>
      <c r="O282" s="2">
        <v>3.5722696094234882E-2</v>
      </c>
      <c r="P282" s="2">
        <v>0.9522035741807332</v>
      </c>
      <c r="Q282" s="2">
        <v>0.22101252391785611</v>
      </c>
      <c r="R282" s="5">
        <v>1.0939518293103889</v>
      </c>
      <c r="S282" s="10">
        <v>0.46</v>
      </c>
      <c r="T282" s="5">
        <f t="shared" si="16"/>
        <v>0.25330368885610277</v>
      </c>
      <c r="U282" s="4">
        <f t="shared" si="17"/>
        <v>6.5279029297751576E-2</v>
      </c>
      <c r="V282" s="2">
        <f t="shared" si="18"/>
        <v>1.0305442990257319E-2</v>
      </c>
      <c r="W282" s="7">
        <v>906972000</v>
      </c>
      <c r="X282" s="7">
        <f t="shared" si="19"/>
        <v>9346748.2397596613</v>
      </c>
    </row>
    <row r="283" spans="1:24" x14ac:dyDescent="0.25">
      <c r="A283" s="1" t="s">
        <v>42</v>
      </c>
      <c r="B283" s="1" t="s">
        <v>59</v>
      </c>
      <c r="C283" s="1" t="s">
        <v>391</v>
      </c>
      <c r="D283" s="1">
        <v>1296445</v>
      </c>
      <c r="E283" s="1" t="s">
        <v>588</v>
      </c>
      <c r="F283" s="2">
        <v>3.9640859857826158E-2</v>
      </c>
      <c r="G283" s="2">
        <v>1.579599456890699</v>
      </c>
      <c r="H283" s="2">
        <v>1.630006788866259</v>
      </c>
      <c r="I283" s="2">
        <v>6.3146049352945904E-2</v>
      </c>
      <c r="J283" s="2">
        <v>0.1826578992702102</v>
      </c>
      <c r="K283" s="5">
        <v>2.175762299655426</v>
      </c>
      <c r="L283" s="7">
        <v>66932000</v>
      </c>
      <c r="M283" s="2">
        <v>3.2756366085131709E-2</v>
      </c>
      <c r="N283" s="2">
        <v>0.1083090918344975</v>
      </c>
      <c r="O283" s="2">
        <v>1.153412472202211E-2</v>
      </c>
      <c r="P283" s="2">
        <v>0.85523280645405109</v>
      </c>
      <c r="Q283" s="2">
        <v>0.1826578992702102</v>
      </c>
      <c r="R283" s="5">
        <v>0.92480056259576826</v>
      </c>
      <c r="S283" s="10">
        <v>0.46</v>
      </c>
      <c r="T283" s="5">
        <f t="shared" si="16"/>
        <v>0.24102388422367388</v>
      </c>
      <c r="U283" s="4">
        <f t="shared" si="17"/>
        <v>6.5279029297751576E-2</v>
      </c>
      <c r="V283" s="2">
        <f t="shared" si="18"/>
        <v>-2.5638169439925418E-2</v>
      </c>
      <c r="W283" s="7">
        <v>939132000</v>
      </c>
      <c r="X283" s="7">
        <f t="shared" si="19"/>
        <v>-24077625.342456039</v>
      </c>
    </row>
    <row r="284" spans="1:24" x14ac:dyDescent="0.25">
      <c r="A284" s="1" t="s">
        <v>42</v>
      </c>
      <c r="B284" s="1" t="s">
        <v>60</v>
      </c>
      <c r="C284" s="1" t="s">
        <v>392</v>
      </c>
      <c r="D284" s="1">
        <v>1296445</v>
      </c>
      <c r="E284" s="1" t="s">
        <v>588</v>
      </c>
      <c r="F284" s="2">
        <v>-4.753882752988145E-2</v>
      </c>
      <c r="G284" s="2">
        <v>-0.6674894933366663</v>
      </c>
      <c r="H284" s="2">
        <v>-1.4309528645304419</v>
      </c>
      <c r="I284" s="2">
        <v>0.15044328908277241</v>
      </c>
      <c r="J284" s="2">
        <v>0.1838046794469132</v>
      </c>
      <c r="K284" s="5">
        <v>2.575577656172459</v>
      </c>
      <c r="L284" s="7">
        <v>98415000</v>
      </c>
      <c r="M284" s="2">
        <v>4.2517058233443553E-2</v>
      </c>
      <c r="N284" s="2">
        <v>7.4450105801225033E-2</v>
      </c>
      <c r="O284" s="2">
        <v>2.7652180524798269E-2</v>
      </c>
      <c r="P284" s="2">
        <v>0.63826048915042821</v>
      </c>
      <c r="Q284" s="2">
        <v>0.1838046794469132</v>
      </c>
      <c r="R284" s="5">
        <v>0.81326378667085164</v>
      </c>
      <c r="S284" s="10">
        <v>0.46</v>
      </c>
      <c r="T284" s="5">
        <f t="shared" si="16"/>
        <v>0.20745285214981385</v>
      </c>
      <c r="U284" s="4">
        <f t="shared" si="17"/>
        <v>6.5279029297751576E-2</v>
      </c>
      <c r="V284" s="2">
        <f t="shared" si="18"/>
        <v>-0.11281785682763303</v>
      </c>
      <c r="W284" s="7">
        <v>898718000</v>
      </c>
      <c r="X284" s="7">
        <f t="shared" si="19"/>
        <v>-101391438.65241669</v>
      </c>
    </row>
    <row r="285" spans="1:24" x14ac:dyDescent="0.25">
      <c r="A285" s="1" t="s">
        <v>42</v>
      </c>
      <c r="B285" s="1" t="s">
        <v>61</v>
      </c>
      <c r="C285" s="1" t="s">
        <v>393</v>
      </c>
      <c r="D285" s="1">
        <v>1296445</v>
      </c>
      <c r="E285" s="1" t="s">
        <v>588</v>
      </c>
      <c r="F285" s="2">
        <v>-0.29638240143173228</v>
      </c>
      <c r="G285" s="2">
        <v>1.3284070026114709</v>
      </c>
      <c r="H285" s="2">
        <v>1</v>
      </c>
      <c r="I285" s="2">
        <v>-0.30907402351262431</v>
      </c>
      <c r="J285" s="2">
        <v>0.2396111195474554</v>
      </c>
      <c r="K285" s="5">
        <v>3.0126715215896369</v>
      </c>
      <c r="L285" s="7">
        <v>64100000</v>
      </c>
      <c r="M285" s="2">
        <v>3.060960387065843E-2</v>
      </c>
      <c r="N285" s="2">
        <v>-1.8019553854279179E-2</v>
      </c>
      <c r="O285" s="2">
        <v>-7.405757279689644E-2</v>
      </c>
      <c r="P285" s="2">
        <v>0.49938502036042398</v>
      </c>
      <c r="Q285" s="2">
        <v>0.2396111195474554</v>
      </c>
      <c r="R285" s="5">
        <v>0.30635629078275078</v>
      </c>
      <c r="S285" s="10">
        <v>0.46</v>
      </c>
      <c r="T285" s="5">
        <f t="shared" si="16"/>
        <v>0.17997477696888659</v>
      </c>
      <c r="U285" s="4">
        <f t="shared" si="17"/>
        <v>6.5279029297751576E-2</v>
      </c>
      <c r="V285" s="2">
        <f t="shared" si="18"/>
        <v>-0.36166143072948387</v>
      </c>
      <c r="W285" s="7">
        <v>695102000</v>
      </c>
      <c r="X285" s="7">
        <f t="shared" si="19"/>
        <v>-251391583.82292569</v>
      </c>
    </row>
    <row r="286" spans="1:24" x14ac:dyDescent="0.25">
      <c r="A286" s="1" t="s">
        <v>42</v>
      </c>
      <c r="B286" s="1" t="s">
        <v>81</v>
      </c>
      <c r="C286" s="1" t="s">
        <v>394</v>
      </c>
      <c r="D286" s="1">
        <v>1296445</v>
      </c>
      <c r="E286" s="1" t="s">
        <v>588</v>
      </c>
      <c r="F286" s="2">
        <v>-7.1016938451030024E-3</v>
      </c>
      <c r="G286" s="2">
        <v>-0.64406559083810511</v>
      </c>
      <c r="H286" s="2">
        <v>-9.9557522123893807E-2</v>
      </c>
      <c r="I286" s="2">
        <v>6.4622474896136442E-2</v>
      </c>
      <c r="J286" s="2">
        <v>5.5721733425495273E-2</v>
      </c>
      <c r="K286" s="5">
        <v>3.062130135059896</v>
      </c>
      <c r="L286" s="7"/>
      <c r="M286" s="2"/>
      <c r="N286" s="2">
        <v>-2.313108473821714E-2</v>
      </c>
      <c r="O286" s="2">
        <v>3.6008763194582752E-3</v>
      </c>
      <c r="P286" s="2">
        <v>0.4849354475734648</v>
      </c>
      <c r="Q286" s="2">
        <v>5.5721733425495273E-2</v>
      </c>
      <c r="R286" s="5"/>
      <c r="S286" s="10">
        <v>0.46</v>
      </c>
      <c r="T286" s="5">
        <f t="shared" si="16"/>
        <v>0.17676839676128325</v>
      </c>
      <c r="U286" s="4">
        <f t="shared" si="17"/>
        <v>6.5279029297751576E-2</v>
      </c>
      <c r="V286" s="2">
        <f t="shared" si="18"/>
        <v>-7.2380723142854583E-2</v>
      </c>
      <c r="W286" s="7">
        <v>696876000</v>
      </c>
      <c r="X286" s="7">
        <f t="shared" si="19"/>
        <v>-50440388.820899934</v>
      </c>
    </row>
    <row r="287" spans="1:24" x14ac:dyDescent="0.25">
      <c r="A287" s="1" t="s">
        <v>42</v>
      </c>
      <c r="B287" s="1" t="s">
        <v>62</v>
      </c>
      <c r="C287" s="1" t="s">
        <v>395</v>
      </c>
      <c r="D287" s="1">
        <v>1296445</v>
      </c>
      <c r="E287" s="1" t="s">
        <v>588</v>
      </c>
      <c r="F287" s="2">
        <v>5.7361410595845728E-2</v>
      </c>
      <c r="G287" s="2">
        <v>0.43349697807297999</v>
      </c>
      <c r="H287" s="2">
        <v>0.52740361806142866</v>
      </c>
      <c r="I287" s="2">
        <v>0.18182841090017801</v>
      </c>
      <c r="J287" s="2">
        <v>0.24693472777344791</v>
      </c>
      <c r="K287" s="5">
        <v>2.9470658077899392</v>
      </c>
      <c r="L287" s="7">
        <v>103001000</v>
      </c>
      <c r="M287" s="2">
        <v>4.7698168917488987E-2</v>
      </c>
      <c r="N287" s="2">
        <v>-1.43000500594369E-3</v>
      </c>
      <c r="O287" s="2">
        <v>4.4899749147114081E-2</v>
      </c>
      <c r="P287" s="2">
        <v>0.5180856975992737</v>
      </c>
      <c r="Q287" s="2">
        <v>0.24693472777344791</v>
      </c>
      <c r="R287" s="5">
        <v>0.76119111421115426</v>
      </c>
      <c r="S287" s="10">
        <v>0.46</v>
      </c>
      <c r="T287" s="5">
        <f t="shared" si="16"/>
        <v>0.18401826329905691</v>
      </c>
      <c r="U287" s="4">
        <f t="shared" si="17"/>
        <v>6.5279029297751576E-2</v>
      </c>
      <c r="V287" s="2">
        <f t="shared" si="18"/>
        <v>-7.9176187019058472E-3</v>
      </c>
      <c r="W287" s="7">
        <v>732740000</v>
      </c>
      <c r="X287" s="7">
        <f t="shared" si="19"/>
        <v>-5801555.9276344907</v>
      </c>
    </row>
    <row r="288" spans="1:24" x14ac:dyDescent="0.25">
      <c r="A288" s="1" t="s">
        <v>42</v>
      </c>
      <c r="B288" s="1" t="s">
        <v>63</v>
      </c>
      <c r="C288" s="1" t="s">
        <v>396</v>
      </c>
      <c r="D288" s="1">
        <v>1296445</v>
      </c>
      <c r="E288" s="1" t="s">
        <v>588</v>
      </c>
      <c r="F288" s="2">
        <v>7.099415038655453E-2</v>
      </c>
      <c r="G288" s="2">
        <v>0.38340650916440172</v>
      </c>
      <c r="H288" s="2">
        <v>0.59820196529374869</v>
      </c>
      <c r="I288" s="2">
        <v>0.25645012546378709</v>
      </c>
      <c r="J288" s="2">
        <v>0.26373284513819101</v>
      </c>
      <c r="K288" s="5">
        <v>2.7377636229664111</v>
      </c>
      <c r="L288" s="7">
        <v>68121000</v>
      </c>
      <c r="M288" s="2">
        <v>3.2108980389864802E-2</v>
      </c>
      <c r="N288" s="2">
        <v>1.9579497312349991E-2</v>
      </c>
      <c r="O288" s="2">
        <v>6.7634321224610619E-2</v>
      </c>
      <c r="P288" s="2">
        <v>0.5805492916594871</v>
      </c>
      <c r="Q288" s="2">
        <v>0.26373284513819101</v>
      </c>
      <c r="R288" s="5">
        <v>0.90119775288022597</v>
      </c>
      <c r="S288" s="10">
        <v>0.46</v>
      </c>
      <c r="T288" s="5">
        <f t="shared" si="16"/>
        <v>0.19671674229737557</v>
      </c>
      <c r="U288" s="4">
        <f t="shared" si="17"/>
        <v>6.5279029297751576E-2</v>
      </c>
      <c r="V288" s="2">
        <f t="shared" si="18"/>
        <v>5.7151210888029547E-3</v>
      </c>
      <c r="W288" s="7">
        <v>774923000</v>
      </c>
      <c r="X288" s="7">
        <f t="shared" si="19"/>
        <v>4428778.7794984523</v>
      </c>
    </row>
    <row r="289" spans="1:24" x14ac:dyDescent="0.25">
      <c r="A289" s="1" t="s">
        <v>42</v>
      </c>
      <c r="B289" s="1" t="s">
        <v>64</v>
      </c>
      <c r="C289" s="1" t="s">
        <v>397</v>
      </c>
      <c r="D289" s="1">
        <v>1296445</v>
      </c>
      <c r="E289" s="1" t="s">
        <v>588</v>
      </c>
      <c r="F289" s="2">
        <v>0.1245948236415923</v>
      </c>
      <c r="G289" s="2">
        <v>0.7518483978520184</v>
      </c>
      <c r="H289" s="2">
        <v>0.69241928307154044</v>
      </c>
      <c r="I289" s="2">
        <v>0.27589784812425588</v>
      </c>
      <c r="J289" s="2">
        <v>0.25932515904622849</v>
      </c>
      <c r="K289" s="5">
        <v>2.316203721006342</v>
      </c>
      <c r="L289" s="7">
        <v>186635000</v>
      </c>
      <c r="M289" s="2">
        <v>8.1391809315477598E-2</v>
      </c>
      <c r="N289" s="2">
        <v>6.4715722855732377E-2</v>
      </c>
      <c r="O289" s="2">
        <v>7.1547253345334849E-2</v>
      </c>
      <c r="P289" s="2">
        <v>0.8187442625933492</v>
      </c>
      <c r="Q289" s="2">
        <v>0.25932515904622849</v>
      </c>
      <c r="R289" s="5">
        <v>1.1749498358184409</v>
      </c>
      <c r="S289" s="10">
        <v>0.46</v>
      </c>
      <c r="T289" s="5">
        <f t="shared" si="16"/>
        <v>0.23601674129215841</v>
      </c>
      <c r="U289" s="4">
        <f t="shared" si="17"/>
        <v>6.5279029297751576E-2</v>
      </c>
      <c r="V289" s="2">
        <f t="shared" si="18"/>
        <v>5.9315794343840725E-2</v>
      </c>
      <c r="W289" s="7">
        <v>990001000</v>
      </c>
      <c r="X289" s="7">
        <f t="shared" si="19"/>
        <v>58722695.716196664</v>
      </c>
    </row>
    <row r="290" spans="1:24" x14ac:dyDescent="0.25">
      <c r="A290" s="1" t="s">
        <v>42</v>
      </c>
      <c r="B290" s="1" t="s">
        <v>65</v>
      </c>
      <c r="C290" s="1" t="s">
        <v>398</v>
      </c>
      <c r="D290" s="1">
        <v>1296445</v>
      </c>
      <c r="E290" s="1" t="s">
        <v>588</v>
      </c>
      <c r="F290" s="2">
        <v>9.4133574425667055E-2</v>
      </c>
      <c r="G290" s="2">
        <v>0.50284819845256135</v>
      </c>
      <c r="H290" s="2">
        <v>0.30757075915633891</v>
      </c>
      <c r="I290" s="2">
        <v>0.30468569600251127</v>
      </c>
      <c r="J290" s="2">
        <v>0.2691742543069075</v>
      </c>
      <c r="K290" s="5">
        <v>2.2825592878503369</v>
      </c>
      <c r="L290" s="7">
        <v>283579000</v>
      </c>
      <c r="M290" s="2">
        <v>0.1152025395184941</v>
      </c>
      <c r="N290" s="2">
        <v>8.8010533119323484E-2</v>
      </c>
      <c r="O290" s="2">
        <v>8.2013545019457096E-2</v>
      </c>
      <c r="P290" s="2">
        <v>0.83807381157764671</v>
      </c>
      <c r="Q290" s="2">
        <v>0.2691742543069075</v>
      </c>
      <c r="R290" s="5">
        <v>1.30412103360695</v>
      </c>
      <c r="S290" s="10">
        <v>0.46</v>
      </c>
      <c r="T290" s="5">
        <f t="shared" si="16"/>
        <v>0.23869742086223122</v>
      </c>
      <c r="U290" s="4">
        <f t="shared" si="17"/>
        <v>6.5279029297751576E-2</v>
      </c>
      <c r="V290" s="2">
        <f t="shared" si="18"/>
        <v>2.8854545127915479E-2</v>
      </c>
      <c r="W290" s="7">
        <v>1078425000</v>
      </c>
      <c r="X290" s="7">
        <f t="shared" si="19"/>
        <v>31117462.829572249</v>
      </c>
    </row>
    <row r="291" spans="1:24" x14ac:dyDescent="0.25">
      <c r="A291" s="1" t="s">
        <v>42</v>
      </c>
      <c r="B291" s="1" t="s">
        <v>66</v>
      </c>
      <c r="C291" s="1" t="s">
        <v>399</v>
      </c>
      <c r="D291" s="1">
        <v>1296445</v>
      </c>
      <c r="E291" s="1" t="s">
        <v>588</v>
      </c>
      <c r="F291" s="2">
        <v>0.1376740603994541</v>
      </c>
      <c r="G291" s="2">
        <v>0.83009296744676075</v>
      </c>
      <c r="H291" s="2">
        <v>0.76529865670331387</v>
      </c>
      <c r="I291" s="2">
        <v>0.29592154870296711</v>
      </c>
      <c r="J291" s="2">
        <v>0.26784017393845821</v>
      </c>
      <c r="K291" s="5">
        <v>2.09253666867022</v>
      </c>
      <c r="L291" s="7">
        <v>38301000</v>
      </c>
      <c r="M291" s="2">
        <v>1.4807114342732059E-2</v>
      </c>
      <c r="N291" s="2">
        <v>0.13593658545260259</v>
      </c>
      <c r="O291" s="2">
        <v>7.92596790767406E-2</v>
      </c>
      <c r="P291" s="2">
        <v>0.98122698519670393</v>
      </c>
      <c r="Q291" s="2">
        <v>0.26784017393845821</v>
      </c>
      <c r="R291" s="5">
        <v>1.3262130628546469</v>
      </c>
      <c r="S291" s="10">
        <v>0.46</v>
      </c>
      <c r="T291" s="5">
        <f t="shared" si="16"/>
        <v>0.25671566697060272</v>
      </c>
      <c r="U291" s="4">
        <f t="shared" si="17"/>
        <v>6.5279029297751576E-2</v>
      </c>
      <c r="V291" s="2">
        <f t="shared" si="18"/>
        <v>7.239503110170252E-2</v>
      </c>
      <c r="W291" s="7">
        <v>1236137000</v>
      </c>
      <c r="X291" s="7">
        <f t="shared" si="19"/>
        <v>89490176.560965255</v>
      </c>
    </row>
    <row r="292" spans="1:24" x14ac:dyDescent="0.25">
      <c r="A292" s="1" t="s">
        <v>42</v>
      </c>
      <c r="B292" s="1" t="s">
        <v>67</v>
      </c>
      <c r="C292" s="1" t="s">
        <v>400</v>
      </c>
      <c r="D292" s="1">
        <v>1296445</v>
      </c>
      <c r="E292" s="1" t="s">
        <v>588</v>
      </c>
      <c r="F292" s="2">
        <v>8.3427726302566146E-2</v>
      </c>
      <c r="G292" s="2">
        <v>0.59484090540759549</v>
      </c>
      <c r="H292" s="2">
        <v>0.34159688833666468</v>
      </c>
      <c r="I292" s="2">
        <v>0.25735922821427931</v>
      </c>
      <c r="J292" s="2">
        <v>0.23043458759831481</v>
      </c>
      <c r="K292" s="5">
        <v>2.364951126540626</v>
      </c>
      <c r="L292" s="7">
        <v>111120000</v>
      </c>
      <c r="M292" s="2">
        <v>3.5599980777548168E-2</v>
      </c>
      <c r="N292" s="2">
        <v>0.13526903423198289</v>
      </c>
      <c r="O292" s="2">
        <v>5.9304467618178029E-2</v>
      </c>
      <c r="P292" s="2">
        <v>0.7914347786197472</v>
      </c>
      <c r="Q292" s="2">
        <v>0.23043458759831481</v>
      </c>
      <c r="R292" s="5">
        <v>1.133096822767985</v>
      </c>
      <c r="S292" s="10">
        <v>0.46</v>
      </c>
      <c r="T292" s="5">
        <f t="shared" si="16"/>
        <v>0.2321167594137791</v>
      </c>
      <c r="U292" s="4">
        <f t="shared" si="17"/>
        <v>6.5279029297751576E-2</v>
      </c>
      <c r="V292" s="2">
        <f t="shared" si="18"/>
        <v>1.8148697004814571E-2</v>
      </c>
      <c r="W292" s="7">
        <v>1319837000</v>
      </c>
      <c r="X292" s="7">
        <f t="shared" si="19"/>
        <v>23953321.808743447</v>
      </c>
    </row>
    <row r="293" spans="1:24" x14ac:dyDescent="0.25">
      <c r="A293" s="1" t="s">
        <v>42</v>
      </c>
      <c r="B293" s="1" t="s">
        <v>68</v>
      </c>
      <c r="C293" s="1" t="s">
        <v>401</v>
      </c>
      <c r="D293" s="1">
        <v>1296445</v>
      </c>
      <c r="E293" s="1" t="s">
        <v>588</v>
      </c>
      <c r="F293" s="2">
        <v>6.7180161158271218E-2</v>
      </c>
      <c r="G293" s="2">
        <v>0.48268798117608208</v>
      </c>
      <c r="H293" s="2">
        <v>0.21920989081301989</v>
      </c>
      <c r="I293" s="2">
        <v>1.007035886137122</v>
      </c>
      <c r="J293" s="2">
        <v>5.920392408046285E-2</v>
      </c>
      <c r="K293" s="5">
        <v>2.33442064894213</v>
      </c>
      <c r="L293" s="7">
        <v>39188000</v>
      </c>
      <c r="M293" s="2">
        <v>1.2056013639772911E-2</v>
      </c>
      <c r="N293" s="2">
        <v>0.15009195525357069</v>
      </c>
      <c r="O293" s="2">
        <v>5.9620476149163791E-2</v>
      </c>
      <c r="P293" s="2">
        <v>0.80680992494063741</v>
      </c>
      <c r="Q293" s="2">
        <v>5.920392408046285E-2</v>
      </c>
      <c r="R293" s="5">
        <v>0.96463340405981224</v>
      </c>
      <c r="S293" s="10">
        <v>0.46</v>
      </c>
      <c r="T293" s="5">
        <f t="shared" si="16"/>
        <v>0.23432898078764319</v>
      </c>
      <c r="U293" s="4">
        <f t="shared" si="17"/>
        <v>6.5279029297751576E-2</v>
      </c>
      <c r="V293" s="2">
        <f t="shared" si="18"/>
        <v>1.901131860519642E-3</v>
      </c>
      <c r="W293" s="7">
        <v>1392420000</v>
      </c>
      <c r="X293" s="7">
        <f t="shared" si="19"/>
        <v>2647174.0252247597</v>
      </c>
    </row>
    <row r="294" spans="1:24" x14ac:dyDescent="0.25">
      <c r="A294" s="1" t="s">
        <v>42</v>
      </c>
      <c r="B294" s="1" t="s">
        <v>69</v>
      </c>
      <c r="C294" s="1" t="s">
        <v>402</v>
      </c>
      <c r="D294" s="1">
        <v>1296445</v>
      </c>
      <c r="E294" s="1" t="s">
        <v>588</v>
      </c>
      <c r="F294" s="2">
        <v>5.6371453804987308E-2</v>
      </c>
      <c r="G294" s="2">
        <v>0.47570007429455219</v>
      </c>
      <c r="H294" s="2">
        <v>8.6223734072229261E-2</v>
      </c>
      <c r="I294" s="2">
        <v>1.193057274419953</v>
      </c>
      <c r="J294" s="2">
        <v>4.6125636316089513E-2</v>
      </c>
      <c r="K294" s="5">
        <v>2.153388317178714</v>
      </c>
      <c r="L294" s="7">
        <v>530507000</v>
      </c>
      <c r="M294" s="2">
        <v>0.13641264421814731</v>
      </c>
      <c r="N294" s="2">
        <v>0.14145148852387521</v>
      </c>
      <c r="O294" s="2">
        <v>5.5030525944159747E-2</v>
      </c>
      <c r="P294" s="2">
        <v>0.93201546147018144</v>
      </c>
      <c r="Q294" s="2">
        <v>4.6125636316089513E-2</v>
      </c>
      <c r="R294" s="5">
        <v>1.148662905809128</v>
      </c>
      <c r="S294" s="10">
        <v>0.46</v>
      </c>
      <c r="T294" s="5">
        <f t="shared" si="16"/>
        <v>0.25086204422484909</v>
      </c>
      <c r="U294" s="4">
        <f t="shared" si="17"/>
        <v>6.5279029297751576E-2</v>
      </c>
      <c r="V294" s="2">
        <f t="shared" si="18"/>
        <v>-8.9075754927642678E-3</v>
      </c>
      <c r="W294" s="7">
        <v>1805985000</v>
      </c>
      <c r="X294" s="7">
        <f t="shared" si="19"/>
        <v>-16086947.726299876</v>
      </c>
    </row>
    <row r="295" spans="1:24" x14ac:dyDescent="0.25">
      <c r="A295" s="1" t="s">
        <v>42</v>
      </c>
      <c r="B295" s="1" t="s">
        <v>70</v>
      </c>
      <c r="C295" s="1" t="s">
        <v>403</v>
      </c>
      <c r="D295" s="1">
        <v>1296445</v>
      </c>
      <c r="E295" s="1" t="s">
        <v>588</v>
      </c>
      <c r="F295" s="2">
        <v>4.1011881947106171E-2</v>
      </c>
      <c r="G295" s="2">
        <v>0.44921083864263073</v>
      </c>
      <c r="H295" s="2">
        <v>0.21990233648446769</v>
      </c>
      <c r="I295" s="2">
        <v>0.25540806293018681</v>
      </c>
      <c r="J295" s="2">
        <v>0.14982653505293431</v>
      </c>
      <c r="K295" s="5">
        <v>2.3858115287393691</v>
      </c>
      <c r="L295" s="7">
        <v>57776000</v>
      </c>
      <c r="M295" s="2">
        <v>1.305472291477148E-2</v>
      </c>
      <c r="N295" s="2">
        <v>0.13223036108817679</v>
      </c>
      <c r="O295" s="2">
        <v>3.8266905093411678E-2</v>
      </c>
      <c r="P295" s="2">
        <v>0.76719806707341287</v>
      </c>
      <c r="Q295" s="2">
        <v>0.14982653505293431</v>
      </c>
      <c r="R295" s="5">
        <v>0.93721433512641372</v>
      </c>
      <c r="S295" s="10">
        <v>0.46</v>
      </c>
      <c r="T295" s="5">
        <f t="shared" si="16"/>
        <v>0.22854005478883438</v>
      </c>
      <c r="U295" s="4">
        <f t="shared" si="17"/>
        <v>6.5279029297751576E-2</v>
      </c>
      <c r="V295" s="2">
        <f t="shared" si="18"/>
        <v>-2.4267147350645404E-2</v>
      </c>
      <c r="W295" s="7">
        <v>1854999000</v>
      </c>
      <c r="X295" s="7">
        <f t="shared" si="19"/>
        <v>-45015534.068299875</v>
      </c>
    </row>
    <row r="296" spans="1:24" x14ac:dyDescent="0.25">
      <c r="A296" s="1" t="s">
        <v>42</v>
      </c>
      <c r="B296" s="1" t="s">
        <v>71</v>
      </c>
      <c r="C296" s="1" t="s">
        <v>404</v>
      </c>
      <c r="D296" s="1">
        <v>1296445</v>
      </c>
      <c r="E296" s="1" t="s">
        <v>588</v>
      </c>
      <c r="F296" s="2">
        <v>4.1655712152309073E-2</v>
      </c>
      <c r="G296" s="2">
        <v>0.50911958534845525</v>
      </c>
      <c r="H296" s="2">
        <v>0.33441097360653921</v>
      </c>
      <c r="I296" s="2">
        <v>0.2081333879990574</v>
      </c>
      <c r="J296" s="2">
        <v>0.15919905091076181</v>
      </c>
      <c r="K296" s="5">
        <v>2.4692924659892448</v>
      </c>
      <c r="L296" s="7">
        <v>112807000</v>
      </c>
      <c r="M296" s="2">
        <v>2.446168655031173E-2</v>
      </c>
      <c r="N296" s="2">
        <v>0.13529140452760319</v>
      </c>
      <c r="O296" s="2">
        <v>3.3134637832291279E-2</v>
      </c>
      <c r="P296" s="2">
        <v>0.7235803447792224</v>
      </c>
      <c r="Q296" s="2">
        <v>0.15919905091076181</v>
      </c>
      <c r="R296" s="5">
        <v>0.92145355282387509</v>
      </c>
      <c r="S296" s="10">
        <v>0.46</v>
      </c>
      <c r="T296" s="5">
        <f t="shared" si="16"/>
        <v>0.22181215404858143</v>
      </c>
      <c r="U296" s="4">
        <f t="shared" si="17"/>
        <v>6.5279029297751576E-2</v>
      </c>
      <c r="V296" s="2">
        <f t="shared" si="18"/>
        <v>-2.3623317145442503E-2</v>
      </c>
      <c r="W296" s="7">
        <v>1867571000</v>
      </c>
      <c r="X296" s="7">
        <f t="shared" si="19"/>
        <v>-44118222.024631202</v>
      </c>
    </row>
    <row r="297" spans="1:24" x14ac:dyDescent="0.25">
      <c r="A297" s="1" t="s">
        <v>43</v>
      </c>
      <c r="B297" s="1" t="s">
        <v>90</v>
      </c>
      <c r="C297" s="1" t="s">
        <v>405</v>
      </c>
      <c r="D297" s="1">
        <v>1378140</v>
      </c>
      <c r="E297" s="1" t="s">
        <v>589</v>
      </c>
      <c r="F297" s="2">
        <v>-0.44026301093942161</v>
      </c>
      <c r="G297" s="2">
        <v>0.96128486913604838</v>
      </c>
      <c r="H297" s="2">
        <v>1</v>
      </c>
      <c r="I297" s="2">
        <v>-3.1807695676125332</v>
      </c>
      <c r="J297" s="2">
        <v>0.1249441623519973</v>
      </c>
      <c r="K297" s="5">
        <v>1.152422995273249</v>
      </c>
      <c r="L297" s="7">
        <v>26957108</v>
      </c>
      <c r="M297" s="2">
        <v>0.50337647610540803</v>
      </c>
      <c r="N297" s="2">
        <v>-2.0699091647838128</v>
      </c>
      <c r="O297" s="2">
        <v>-0.39741858926007262</v>
      </c>
      <c r="P297" s="2">
        <v>6.5810824972950313</v>
      </c>
      <c r="Q297" s="2">
        <v>0.1249441623519973</v>
      </c>
      <c r="R297" s="5">
        <v>0.46829125679992822</v>
      </c>
      <c r="S297" s="10">
        <v>1.92</v>
      </c>
      <c r="T297" s="5">
        <f t="shared" si="16"/>
        <v>1.7172515257136041</v>
      </c>
      <c r="U297" s="4">
        <f t="shared" si="17"/>
        <v>0.25620329662554736</v>
      </c>
      <c r="V297" s="2">
        <f t="shared" si="18"/>
        <v>-0.69646630756496897</v>
      </c>
      <c r="W297" s="7">
        <v>46469550</v>
      </c>
      <c r="X297" s="7">
        <f t="shared" si="19"/>
        <v>-32364475.902705703</v>
      </c>
    </row>
    <row r="298" spans="1:24" x14ac:dyDescent="0.25">
      <c r="A298" s="1" t="s">
        <v>43</v>
      </c>
      <c r="B298" s="1" t="s">
        <v>72</v>
      </c>
      <c r="C298" s="1" t="s">
        <v>406</v>
      </c>
      <c r="D298" s="1">
        <v>1378140</v>
      </c>
      <c r="E298" s="1" t="s">
        <v>589</v>
      </c>
      <c r="F298" s="2">
        <v>-0.47267858025822929</v>
      </c>
      <c r="G298" s="2">
        <v>0.91745116567296292</v>
      </c>
      <c r="H298" s="2">
        <v>1</v>
      </c>
      <c r="I298" s="2">
        <v>-2.885201305008656</v>
      </c>
      <c r="J298" s="2">
        <v>0.1532653606999074</v>
      </c>
      <c r="K298" s="5">
        <v>1.1650990121269871</v>
      </c>
      <c r="L298" s="7">
        <v>28869354</v>
      </c>
      <c r="M298" s="2">
        <v>0.77104946025730658</v>
      </c>
      <c r="N298" s="2">
        <v>-3.3649563452580882</v>
      </c>
      <c r="O298" s="2">
        <v>-0.44220141870399521</v>
      </c>
      <c r="P298" s="2">
        <v>6.0244602058843819</v>
      </c>
      <c r="Q298" s="2">
        <v>0.1532653606999074</v>
      </c>
      <c r="R298" s="5">
        <v>-1.4770027285452021</v>
      </c>
      <c r="S298" s="10">
        <v>1.92</v>
      </c>
      <c r="T298" s="5">
        <f t="shared" si="16"/>
        <v>1.7006588651787871</v>
      </c>
      <c r="U298" s="4">
        <f t="shared" si="17"/>
        <v>0.25620329662554736</v>
      </c>
      <c r="V298" s="2">
        <f t="shared" si="18"/>
        <v>-0.72888187688377659</v>
      </c>
      <c r="W298" s="7">
        <v>32136013</v>
      </c>
      <c r="X298" s="7">
        <f t="shared" si="19"/>
        <v>-23423357.471001443</v>
      </c>
    </row>
    <row r="299" spans="1:24" x14ac:dyDescent="0.25">
      <c r="A299" s="1" t="s">
        <v>43</v>
      </c>
      <c r="B299" s="1" t="s">
        <v>73</v>
      </c>
      <c r="C299" s="1" t="s">
        <v>407</v>
      </c>
      <c r="D299" s="1">
        <v>1378140</v>
      </c>
      <c r="E299" s="1" t="s">
        <v>589</v>
      </c>
      <c r="F299" s="2">
        <v>-0.81040899408434131</v>
      </c>
      <c r="G299" s="2">
        <v>0.90831642330835149</v>
      </c>
      <c r="H299" s="2">
        <v>1</v>
      </c>
      <c r="I299" s="2">
        <v>-4.5128962489999669</v>
      </c>
      <c r="J299" s="2">
        <v>0.1456292701813483</v>
      </c>
      <c r="K299" s="5">
        <v>1.3575725975133479</v>
      </c>
      <c r="L299" s="7">
        <v>15818616</v>
      </c>
      <c r="M299" s="2">
        <v>0.63704959180355536</v>
      </c>
      <c r="N299" s="2">
        <v>-5.6651353854863782</v>
      </c>
      <c r="O299" s="2">
        <v>-0.65720978714600931</v>
      </c>
      <c r="P299" s="2">
        <v>2.725978799374408</v>
      </c>
      <c r="Q299" s="2">
        <v>0.1456292701813483</v>
      </c>
      <c r="R299" s="5">
        <v>-7.5543057772925009</v>
      </c>
      <c r="S299" s="10">
        <v>1.92</v>
      </c>
      <c r="T299" s="5">
        <f t="shared" si="16"/>
        <v>1.494122458215726</v>
      </c>
      <c r="U299" s="4">
        <f t="shared" si="17"/>
        <v>0.25620329662554736</v>
      </c>
      <c r="V299" s="2">
        <f t="shared" si="18"/>
        <v>-1.0666122907098887</v>
      </c>
      <c r="W299" s="7">
        <v>18290778</v>
      </c>
      <c r="X299" s="7">
        <f t="shared" si="19"/>
        <v>-19509168.621446036</v>
      </c>
    </row>
    <row r="300" spans="1:24" x14ac:dyDescent="0.25">
      <c r="A300" s="1" t="s">
        <v>43</v>
      </c>
      <c r="B300" s="1" t="s">
        <v>91</v>
      </c>
      <c r="C300" s="1" t="s">
        <v>408</v>
      </c>
      <c r="D300" s="1">
        <v>1378140</v>
      </c>
      <c r="E300" s="1" t="s">
        <v>589</v>
      </c>
      <c r="F300" s="2">
        <v>-0.39301342033739639</v>
      </c>
      <c r="G300" s="2">
        <v>0.85101072529930666</v>
      </c>
      <c r="H300" s="2">
        <v>1</v>
      </c>
      <c r="I300" s="2">
        <v>-8.7733532502675313</v>
      </c>
      <c r="J300" s="2">
        <v>3.9356662566609517E-2</v>
      </c>
      <c r="K300" s="5">
        <v>1.3374836066679141</v>
      </c>
      <c r="L300" s="7">
        <v>26157880</v>
      </c>
      <c r="M300" s="2">
        <v>0.68683191091677309</v>
      </c>
      <c r="N300" s="2">
        <v>-3.9816505178504782</v>
      </c>
      <c r="O300" s="2">
        <v>-0.34528990344844612</v>
      </c>
      <c r="P300" s="2">
        <v>2.852023079007922</v>
      </c>
      <c r="Q300" s="2">
        <v>3.9356662566609517E-2</v>
      </c>
      <c r="R300" s="5">
        <v>-4.1389986032990498</v>
      </c>
      <c r="S300" s="10">
        <v>1.92</v>
      </c>
      <c r="T300" s="5">
        <f t="shared" si="16"/>
        <v>1.5089141602241256</v>
      </c>
      <c r="U300" s="4">
        <f t="shared" si="17"/>
        <v>0.25620329662554736</v>
      </c>
      <c r="V300" s="2">
        <f t="shared" si="18"/>
        <v>-0.6492167169629437</v>
      </c>
      <c r="W300" s="7">
        <v>28474992</v>
      </c>
      <c r="X300" s="7">
        <f t="shared" si="19"/>
        <v>-18486440.821786087</v>
      </c>
    </row>
    <row r="301" spans="1:24" x14ac:dyDescent="0.25">
      <c r="A301" s="1" t="s">
        <v>43</v>
      </c>
      <c r="B301" s="1" t="s">
        <v>92</v>
      </c>
      <c r="C301" s="1" t="s">
        <v>409</v>
      </c>
      <c r="D301" s="1">
        <v>1378140</v>
      </c>
      <c r="E301" s="1" t="s">
        <v>589</v>
      </c>
      <c r="F301" s="2">
        <v>-0.84290573445302042</v>
      </c>
      <c r="G301" s="2">
        <v>0.92560189436785345</v>
      </c>
      <c r="H301" s="2">
        <v>1</v>
      </c>
      <c r="I301" s="2">
        <v>-3.4799231455752189</v>
      </c>
      <c r="J301" s="2">
        <v>0.21755332526517299</v>
      </c>
      <c r="K301" s="5">
        <v>1.202871943433635</v>
      </c>
      <c r="L301" s="7">
        <v>15261118</v>
      </c>
      <c r="M301" s="2">
        <v>0.80871232013165673</v>
      </c>
      <c r="N301" s="2">
        <v>-8.7306475700187054</v>
      </c>
      <c r="O301" s="2">
        <v>-0.75706885198712981</v>
      </c>
      <c r="P301" s="2">
        <v>4.3458245635807291</v>
      </c>
      <c r="Q301" s="2">
        <v>0.21755332526517299</v>
      </c>
      <c r="R301" s="5">
        <v>-10.925730962012119</v>
      </c>
      <c r="S301" s="10">
        <v>1.92</v>
      </c>
      <c r="T301" s="5">
        <f t="shared" si="16"/>
        <v>1.6287856549674149</v>
      </c>
      <c r="U301" s="4">
        <f t="shared" si="17"/>
        <v>0.25620329662554736</v>
      </c>
      <c r="V301" s="2">
        <f t="shared" si="18"/>
        <v>-1.0991090310785678</v>
      </c>
      <c r="W301" s="7">
        <v>15688192</v>
      </c>
      <c r="X301" s="7">
        <f t="shared" si="19"/>
        <v>-17243033.508494541</v>
      </c>
    </row>
    <row r="302" spans="1:24" x14ac:dyDescent="0.25">
      <c r="A302" s="1" t="s">
        <v>43</v>
      </c>
      <c r="B302" s="1" t="s">
        <v>93</v>
      </c>
      <c r="C302" s="1" t="s">
        <v>410</v>
      </c>
      <c r="D302" s="1">
        <v>1378140</v>
      </c>
      <c r="E302" s="1" t="s">
        <v>589</v>
      </c>
      <c r="F302" s="2">
        <v>-3.70826886706491</v>
      </c>
      <c r="G302" s="2">
        <v>0.88060404968830563</v>
      </c>
      <c r="H302" s="2">
        <v>1</v>
      </c>
      <c r="I302" s="2">
        <v>-21.080535455861071</v>
      </c>
      <c r="J302" s="2">
        <v>6.8091142934594742E-2</v>
      </c>
      <c r="K302" s="5">
        <v>2.9337173864923671</v>
      </c>
      <c r="L302" s="7">
        <v>3590399</v>
      </c>
      <c r="M302" s="2">
        <v>0.34686071834117371</v>
      </c>
      <c r="N302" s="2">
        <v>-17.18499137195316</v>
      </c>
      <c r="O302" s="2">
        <v>-1.435397752862829</v>
      </c>
      <c r="P302" s="2">
        <v>0.51713865065563303</v>
      </c>
      <c r="Q302" s="2">
        <v>6.8091142934594742E-2</v>
      </c>
      <c r="R302" s="5">
        <v>-28.001193309844371</v>
      </c>
      <c r="S302" s="10">
        <v>1.92</v>
      </c>
      <c r="T302" s="5">
        <f t="shared" si="16"/>
        <v>0.7672332549188543</v>
      </c>
      <c r="U302" s="4">
        <f t="shared" si="17"/>
        <v>0.25620329662554736</v>
      </c>
      <c r="V302" s="2">
        <f t="shared" si="18"/>
        <v>-3.9644721636904574</v>
      </c>
      <c r="W302" s="7">
        <v>3528331</v>
      </c>
      <c r="X302" s="7">
        <f t="shared" si="19"/>
        <v>-13987970.033786116</v>
      </c>
    </row>
    <row r="303" spans="1:24" x14ac:dyDescent="0.25">
      <c r="A303" s="1" t="s">
        <v>43</v>
      </c>
      <c r="B303" s="1" t="s">
        <v>94</v>
      </c>
      <c r="C303" s="1" t="s">
        <v>411</v>
      </c>
      <c r="D303" s="1">
        <v>1378140</v>
      </c>
      <c r="E303" s="1" t="s">
        <v>589</v>
      </c>
      <c r="F303" s="2">
        <v>-1.7415090875711401</v>
      </c>
      <c r="G303" s="2">
        <v>0.81167108753315653</v>
      </c>
      <c r="H303" s="2">
        <v>1</v>
      </c>
      <c r="I303" s="2">
        <v>-13.86358244365362</v>
      </c>
      <c r="J303" s="2">
        <v>8.3689069790529133E-2</v>
      </c>
      <c r="K303" s="5">
        <v>1.849274830181751</v>
      </c>
      <c r="L303" s="7">
        <v>5143000</v>
      </c>
      <c r="M303" s="2">
        <v>0.51057281842549385</v>
      </c>
      <c r="N303" s="2">
        <v>-18.60121115854264</v>
      </c>
      <c r="O303" s="2">
        <v>-1.160230318673682</v>
      </c>
      <c r="P303" s="2">
        <v>1.17747514051016</v>
      </c>
      <c r="Q303" s="2">
        <v>8.3689069790529133E-2</v>
      </c>
      <c r="R303" s="5">
        <v>-28.467594137375631</v>
      </c>
      <c r="S303" s="10">
        <v>1.92</v>
      </c>
      <c r="T303" s="5">
        <f t="shared" si="16"/>
        <v>1.1567055640264641</v>
      </c>
      <c r="U303" s="4">
        <f t="shared" si="17"/>
        <v>0.25620329662554736</v>
      </c>
      <c r="V303" s="2">
        <f t="shared" si="18"/>
        <v>-1.9977123841966875</v>
      </c>
      <c r="W303" s="7">
        <v>5447000</v>
      </c>
      <c r="X303" s="7">
        <f t="shared" si="19"/>
        <v>-10881539.356719356</v>
      </c>
    </row>
    <row r="304" spans="1:24" x14ac:dyDescent="0.25">
      <c r="A304" s="1" t="s">
        <v>43</v>
      </c>
      <c r="B304" s="1" t="s">
        <v>95</v>
      </c>
      <c r="C304" s="1" t="s">
        <v>412</v>
      </c>
      <c r="D304" s="1">
        <v>1378140</v>
      </c>
      <c r="E304" s="1" t="s">
        <v>589</v>
      </c>
      <c r="F304" s="2">
        <v>-0.99228214146150839</v>
      </c>
      <c r="G304" s="2">
        <v>0.87863321799307958</v>
      </c>
      <c r="H304" s="2">
        <v>1</v>
      </c>
      <c r="I304" s="2">
        <v>-22.62230919765166</v>
      </c>
      <c r="J304" s="2">
        <v>3.6187238864103112E-2</v>
      </c>
      <c r="K304" s="5">
        <v>1.3795427901524031</v>
      </c>
      <c r="L304" s="7">
        <v>9512000</v>
      </c>
      <c r="M304" s="2">
        <v>0.67360668507896038</v>
      </c>
      <c r="N304" s="2">
        <v>-13.98895262375186</v>
      </c>
      <c r="O304" s="2">
        <v>-0.81863890659301752</v>
      </c>
      <c r="P304" s="2">
        <v>2.634749034749035</v>
      </c>
      <c r="Q304" s="2">
        <v>3.6187238864103112E-2</v>
      </c>
      <c r="R304" s="5">
        <v>-19.860677383201281</v>
      </c>
      <c r="S304" s="10">
        <v>1.92</v>
      </c>
      <c r="T304" s="5">
        <f t="shared" si="16"/>
        <v>1.4827345432488008</v>
      </c>
      <c r="U304" s="4">
        <f t="shared" si="17"/>
        <v>0.25620329662554736</v>
      </c>
      <c r="V304" s="2">
        <f t="shared" si="18"/>
        <v>-1.2484854380870558</v>
      </c>
      <c r="W304" s="7">
        <v>10236000</v>
      </c>
      <c r="X304" s="7">
        <f t="shared" si="19"/>
        <v>-12779496.944259103</v>
      </c>
    </row>
    <row r="305" spans="1:24" x14ac:dyDescent="0.25">
      <c r="A305" s="1" t="s">
        <v>43</v>
      </c>
      <c r="B305" s="1" t="s">
        <v>96</v>
      </c>
      <c r="C305" s="1" t="s">
        <v>413</v>
      </c>
      <c r="D305" s="1">
        <v>1378140</v>
      </c>
      <c r="E305" s="1" t="s">
        <v>589</v>
      </c>
      <c r="F305" s="2">
        <v>-0.77629160063391445</v>
      </c>
      <c r="G305" s="2">
        <v>0.92276392133222818</v>
      </c>
      <c r="H305" s="2">
        <v>1</v>
      </c>
      <c r="I305" s="2">
        <v>-20.99841772151899</v>
      </c>
      <c r="J305" s="2">
        <v>3.4411412392464327E-2</v>
      </c>
      <c r="K305" s="5">
        <v>1.1642472266244059</v>
      </c>
      <c r="L305" s="7">
        <v>15175000</v>
      </c>
      <c r="M305" s="2">
        <v>0.82625503648045306</v>
      </c>
      <c r="N305" s="2">
        <v>-11.42241097680497</v>
      </c>
      <c r="O305" s="2">
        <v>-0.72258521180442126</v>
      </c>
      <c r="P305" s="2">
        <v>6.0883828637591666</v>
      </c>
      <c r="Q305" s="2">
        <v>3.4411412392464327E-2</v>
      </c>
      <c r="R305" s="5">
        <v>-13.69695939205703</v>
      </c>
      <c r="S305" s="10">
        <v>1.92</v>
      </c>
      <c r="T305" s="5">
        <f t="shared" si="16"/>
        <v>1.70270112102923</v>
      </c>
      <c r="U305" s="4">
        <f t="shared" si="17"/>
        <v>0.25620329662554736</v>
      </c>
      <c r="V305" s="2">
        <f t="shared" si="18"/>
        <v>-1.0324948972594619</v>
      </c>
      <c r="W305" s="7">
        <v>15775000</v>
      </c>
      <c r="X305" s="7">
        <f t="shared" si="19"/>
        <v>-16287607.004268011</v>
      </c>
    </row>
    <row r="306" spans="1:24" x14ac:dyDescent="0.25">
      <c r="A306" s="1" t="s">
        <v>43</v>
      </c>
      <c r="B306" s="1" t="s">
        <v>97</v>
      </c>
      <c r="C306" s="1" t="s">
        <v>414</v>
      </c>
      <c r="D306" s="1">
        <v>1378140</v>
      </c>
      <c r="E306" s="1" t="s">
        <v>589</v>
      </c>
      <c r="F306" s="2">
        <v>-0.98656247021824073</v>
      </c>
      <c r="G306" s="2">
        <v>0.9108666959964804</v>
      </c>
      <c r="H306" s="2">
        <v>1</v>
      </c>
      <c r="I306" s="2">
        <v>-6.6852941176470591</v>
      </c>
      <c r="J306" s="2">
        <v>0.12557246269759201</v>
      </c>
      <c r="K306" s="5">
        <v>1.290193462308205</v>
      </c>
      <c r="L306" s="7">
        <v>9751000</v>
      </c>
      <c r="M306" s="2">
        <v>0.72026887280248186</v>
      </c>
      <c r="N306" s="2">
        <v>-16.260599793174769</v>
      </c>
      <c r="O306" s="2">
        <v>-0.83948884621066622</v>
      </c>
      <c r="P306" s="2">
        <v>3.4459770114942532</v>
      </c>
      <c r="Q306" s="2">
        <v>0.12557246269759201</v>
      </c>
      <c r="R306" s="5">
        <v>-22.477671585982751</v>
      </c>
      <c r="S306" s="10">
        <v>1.92</v>
      </c>
      <c r="T306" s="5">
        <f t="shared" si="16"/>
        <v>1.5667326258373049</v>
      </c>
      <c r="U306" s="4">
        <f t="shared" si="17"/>
        <v>0.25620329662554736</v>
      </c>
      <c r="V306" s="2">
        <f t="shared" si="18"/>
        <v>-1.2427657668437881</v>
      </c>
      <c r="W306" s="7">
        <v>10493000</v>
      </c>
      <c r="X306" s="7">
        <f t="shared" si="19"/>
        <v>-13040341.191491868</v>
      </c>
    </row>
    <row r="307" spans="1:24" x14ac:dyDescent="0.25">
      <c r="A307" s="1" t="s">
        <v>43</v>
      </c>
      <c r="B307" s="1" t="s">
        <v>98</v>
      </c>
      <c r="C307" s="1" t="s">
        <v>415</v>
      </c>
      <c r="D307" s="1">
        <v>1378140</v>
      </c>
      <c r="E307" s="1" t="s">
        <v>589</v>
      </c>
      <c r="F307" s="2">
        <v>-0.1834269523288761</v>
      </c>
      <c r="G307" s="2">
        <v>1.0859329017068859</v>
      </c>
      <c r="H307" s="2">
        <v>1</v>
      </c>
      <c r="I307" s="2">
        <v>-11.270315091210611</v>
      </c>
      <c r="J307" s="2">
        <v>1.3962050082776669E-2</v>
      </c>
      <c r="K307" s="5">
        <v>1.0734329174330171</v>
      </c>
      <c r="L307" s="7">
        <v>79745000</v>
      </c>
      <c r="M307" s="2">
        <v>0.92322030170068425</v>
      </c>
      <c r="N307" s="2">
        <v>-2.719427625409542</v>
      </c>
      <c r="O307" s="2">
        <v>-0.15735670375215621</v>
      </c>
      <c r="P307" s="2">
        <v>13.61787104416991</v>
      </c>
      <c r="Q307" s="2">
        <v>1.3962050082776669E-2</v>
      </c>
      <c r="R307" s="5">
        <v>4.9660732406700694</v>
      </c>
      <c r="S307" s="10">
        <v>1.92</v>
      </c>
      <c r="T307" s="5">
        <f t="shared" si="16"/>
        <v>1.8163630868645946</v>
      </c>
      <c r="U307" s="4">
        <f t="shared" si="17"/>
        <v>0.25620329662554736</v>
      </c>
      <c r="V307" s="2">
        <f t="shared" si="18"/>
        <v>-0.43963024895442349</v>
      </c>
      <c r="W307" s="7">
        <v>80468000</v>
      </c>
      <c r="X307" s="7">
        <f t="shared" si="19"/>
        <v>-35376166.872864552</v>
      </c>
    </row>
    <row r="308" spans="1:24" x14ac:dyDescent="0.25">
      <c r="A308" s="1" t="s">
        <v>43</v>
      </c>
      <c r="B308" s="1" t="s">
        <v>99</v>
      </c>
      <c r="C308" s="1" t="s">
        <v>416</v>
      </c>
      <c r="D308" s="1">
        <v>1378140</v>
      </c>
      <c r="E308" s="1" t="s">
        <v>589</v>
      </c>
      <c r="F308" s="2">
        <v>-0.27420784239659463</v>
      </c>
      <c r="G308" s="2">
        <v>0.87327071669828349</v>
      </c>
      <c r="H308" s="2">
        <v>1</v>
      </c>
      <c r="I308" s="2">
        <v>-12.287094940306989</v>
      </c>
      <c r="J308" s="2">
        <v>2.3966863324840239E-2</v>
      </c>
      <c r="K308" s="5">
        <v>1.0662782757769029</v>
      </c>
      <c r="L308" s="7">
        <v>56326000</v>
      </c>
      <c r="M308" s="2">
        <v>0.76745738694425902</v>
      </c>
      <c r="N308" s="2">
        <v>-3.4576867003665201</v>
      </c>
      <c r="O308" s="2">
        <v>-0.2944831250936738</v>
      </c>
      <c r="P308" s="2">
        <v>15.08790004384042</v>
      </c>
      <c r="Q308" s="2">
        <v>2.3966863324840239E-2</v>
      </c>
      <c r="R308" s="5">
        <v>4.1851000606399511</v>
      </c>
      <c r="S308" s="10">
        <v>1.92</v>
      </c>
      <c r="T308" s="5">
        <f t="shared" si="16"/>
        <v>1.8259660006758622</v>
      </c>
      <c r="U308" s="4">
        <f t="shared" si="17"/>
        <v>0.25620329662554736</v>
      </c>
      <c r="V308" s="2">
        <f t="shared" si="18"/>
        <v>-0.53041113902214199</v>
      </c>
      <c r="W308" s="7">
        <v>68831000</v>
      </c>
      <c r="X308" s="7">
        <f t="shared" si="19"/>
        <v>-36508729.110033058</v>
      </c>
    </row>
    <row r="309" spans="1:24" x14ac:dyDescent="0.25">
      <c r="A309" s="1" t="s">
        <v>44</v>
      </c>
      <c r="B309" s="1" t="s">
        <v>58</v>
      </c>
      <c r="C309" s="1" t="s">
        <v>417</v>
      </c>
      <c r="D309" s="1">
        <v>1466593</v>
      </c>
      <c r="E309" s="1" t="s">
        <v>590</v>
      </c>
      <c r="F309" s="2">
        <v>3.8765681403910082E-2</v>
      </c>
      <c r="G309" s="2">
        <v>0.57349636483807009</v>
      </c>
      <c r="H309" s="2">
        <v>0.67495042961004625</v>
      </c>
      <c r="I309" s="2">
        <v>4.3664719599196537E-2</v>
      </c>
      <c r="J309" s="2">
        <v>0.59242322522992819</v>
      </c>
      <c r="K309" s="5">
        <v>2.6130877920345021</v>
      </c>
      <c r="L309" s="7">
        <v>142981000</v>
      </c>
      <c r="M309" s="2">
        <v>8.1485605906040884E-2</v>
      </c>
      <c r="N309" s="2">
        <v>0.13868755406974961</v>
      </c>
      <c r="O309" s="2">
        <v>2.5867994013716481E-2</v>
      </c>
      <c r="P309" s="2">
        <v>0.61992906085957855</v>
      </c>
      <c r="Q309" s="2">
        <v>0.59242322522992819</v>
      </c>
      <c r="R309" s="5">
        <v>1.3416903447758379</v>
      </c>
      <c r="S309" s="10">
        <v>0.51690000000000003</v>
      </c>
      <c r="T309" s="5">
        <f t="shared" si="16"/>
        <v>0.22938983842253058</v>
      </c>
      <c r="U309" s="4">
        <f t="shared" si="17"/>
        <v>7.2719844921691007E-2</v>
      </c>
      <c r="V309" s="2">
        <f t="shared" si="18"/>
        <v>-3.3954163517780925E-2</v>
      </c>
      <c r="W309" s="7">
        <v>671496000</v>
      </c>
      <c r="X309" s="7">
        <f t="shared" si="19"/>
        <v>-22800084.985535819</v>
      </c>
    </row>
    <row r="310" spans="1:24" x14ac:dyDescent="0.25">
      <c r="A310" s="1" t="s">
        <v>44</v>
      </c>
      <c r="B310" s="1" t="s">
        <v>59</v>
      </c>
      <c r="C310" s="1" t="s">
        <v>418</v>
      </c>
      <c r="D310" s="1">
        <v>1466593</v>
      </c>
      <c r="E310" s="1" t="s">
        <v>590</v>
      </c>
      <c r="F310" s="2">
        <v>-2.1270433622478289E-3</v>
      </c>
      <c r="G310" s="2">
        <v>-2.0804953560371521E-2</v>
      </c>
      <c r="H310" s="2">
        <v>0.45682662538699692</v>
      </c>
      <c r="I310" s="2">
        <v>8.9985053566180112E-2</v>
      </c>
      <c r="J310" s="2">
        <v>0.40546438828502929</v>
      </c>
      <c r="K310" s="5">
        <v>2.802118497205881</v>
      </c>
      <c r="L310" s="7">
        <v>104842000</v>
      </c>
      <c r="M310" s="2">
        <v>5.9214201196799883E-2</v>
      </c>
      <c r="N310" s="2">
        <v>0.1120795456791797</v>
      </c>
      <c r="O310" s="2">
        <v>3.648573469900681E-2</v>
      </c>
      <c r="P310" s="2">
        <v>0.55490246704113144</v>
      </c>
      <c r="Q310" s="2">
        <v>0.40546438828502929</v>
      </c>
      <c r="R310" s="5">
        <v>1.086777198403442</v>
      </c>
      <c r="S310" s="10">
        <v>0.51690000000000003</v>
      </c>
      <c r="T310" s="5">
        <f t="shared" si="16"/>
        <v>0.21535291983561067</v>
      </c>
      <c r="U310" s="4">
        <f t="shared" si="17"/>
        <v>7.2719844921691007E-2</v>
      </c>
      <c r="V310" s="2">
        <f t="shared" si="18"/>
        <v>-7.4846888283938831E-2</v>
      </c>
      <c r="W310" s="7">
        <v>631863000</v>
      </c>
      <c r="X310" s="7">
        <f t="shared" si="19"/>
        <v>-47292979.371754445</v>
      </c>
    </row>
    <row r="311" spans="1:24" x14ac:dyDescent="0.25">
      <c r="A311" s="1" t="s">
        <v>44</v>
      </c>
      <c r="B311" s="1" t="s">
        <v>100</v>
      </c>
      <c r="C311" s="1" t="s">
        <v>419</v>
      </c>
      <c r="D311" s="1">
        <v>1466593</v>
      </c>
      <c r="E311" s="1" t="s">
        <v>590</v>
      </c>
      <c r="F311" s="2"/>
      <c r="G311" s="2"/>
      <c r="H311" s="2"/>
      <c r="I311" s="2"/>
      <c r="J311" s="2">
        <v>0.108115222142026</v>
      </c>
      <c r="K311" s="5"/>
      <c r="L311" s="7"/>
      <c r="M311" s="2"/>
      <c r="N311" s="2"/>
      <c r="O311" s="2"/>
      <c r="P311" s="2"/>
      <c r="Q311" s="2">
        <v>0.108115222142026</v>
      </c>
      <c r="R311" s="5"/>
      <c r="S311" s="10">
        <v>0.51690000000000003</v>
      </c>
      <c r="T311" s="5" t="e">
        <f t="shared" si="16"/>
        <v>#DIV/0!</v>
      </c>
      <c r="U311" s="4">
        <f t="shared" si="17"/>
        <v>7.2719844921691007E-2</v>
      </c>
      <c r="V311" s="2">
        <f t="shared" si="18"/>
        <v>-7.2719844921691007E-2</v>
      </c>
      <c r="W311" s="7">
        <v>0</v>
      </c>
      <c r="X311" s="7">
        <f t="shared" si="19"/>
        <v>0</v>
      </c>
    </row>
    <row r="312" spans="1:24" x14ac:dyDescent="0.25">
      <c r="A312" s="1" t="s">
        <v>44</v>
      </c>
      <c r="B312" s="1" t="s">
        <v>79</v>
      </c>
      <c r="C312" s="1" t="s">
        <v>420</v>
      </c>
      <c r="D312" s="1">
        <v>1466593</v>
      </c>
      <c r="E312" s="1" t="s">
        <v>590</v>
      </c>
      <c r="F312" s="2"/>
      <c r="G312" s="2"/>
      <c r="H312" s="2"/>
      <c r="I312" s="2"/>
      <c r="J312" s="2">
        <v>0.1268491529124835</v>
      </c>
      <c r="K312" s="5"/>
      <c r="L312" s="7"/>
      <c r="M312" s="2"/>
      <c r="N312" s="2"/>
      <c r="O312" s="2"/>
      <c r="P312" s="2"/>
      <c r="Q312" s="2">
        <v>0.1268491529124835</v>
      </c>
      <c r="R312" s="5"/>
      <c r="S312" s="10">
        <v>0.51690000000000003</v>
      </c>
      <c r="T312" s="5" t="e">
        <f t="shared" si="16"/>
        <v>#DIV/0!</v>
      </c>
      <c r="U312" s="4">
        <f t="shared" si="17"/>
        <v>7.2719844921691007E-2</v>
      </c>
      <c r="V312" s="2">
        <f t="shared" si="18"/>
        <v>-7.2719844921691007E-2</v>
      </c>
      <c r="W312" s="7">
        <v>0</v>
      </c>
      <c r="X312" s="7">
        <f t="shared" si="19"/>
        <v>0</v>
      </c>
    </row>
    <row r="313" spans="1:24" x14ac:dyDescent="0.25">
      <c r="A313" s="1" t="s">
        <v>44</v>
      </c>
      <c r="B313" s="1" t="s">
        <v>101</v>
      </c>
      <c r="C313" s="1" t="s">
        <v>421</v>
      </c>
      <c r="D313" s="1">
        <v>1466593</v>
      </c>
      <c r="E313" s="1" t="s">
        <v>590</v>
      </c>
      <c r="F313" s="2"/>
      <c r="G313" s="2"/>
      <c r="H313" s="2"/>
      <c r="I313" s="2"/>
      <c r="J313" s="2">
        <v>0.12964256675296029</v>
      </c>
      <c r="K313" s="5"/>
      <c r="L313" s="7"/>
      <c r="M313" s="2"/>
      <c r="N313" s="2"/>
      <c r="O313" s="2"/>
      <c r="P313" s="2"/>
      <c r="Q313" s="2">
        <v>0.12964256675296029</v>
      </c>
      <c r="R313" s="5"/>
      <c r="S313" s="10">
        <v>0.51690000000000003</v>
      </c>
      <c r="T313" s="5" t="e">
        <f t="shared" si="16"/>
        <v>#DIV/0!</v>
      </c>
      <c r="U313" s="4">
        <f t="shared" si="17"/>
        <v>7.2719844921691007E-2</v>
      </c>
      <c r="V313" s="2">
        <f t="shared" si="18"/>
        <v>-7.2719844921691007E-2</v>
      </c>
      <c r="W313" s="7">
        <v>0</v>
      </c>
      <c r="X313" s="7">
        <f t="shared" si="19"/>
        <v>0</v>
      </c>
    </row>
    <row r="314" spans="1:24" x14ac:dyDescent="0.25">
      <c r="A314" s="1" t="s">
        <v>44</v>
      </c>
      <c r="B314" s="1" t="s">
        <v>60</v>
      </c>
      <c r="C314" s="1" t="s">
        <v>422</v>
      </c>
      <c r="D314" s="1">
        <v>1466593</v>
      </c>
      <c r="E314" s="1" t="s">
        <v>590</v>
      </c>
      <c r="F314" s="2">
        <v>-2.3174462068289679E-2</v>
      </c>
      <c r="G314" s="2">
        <v>-0.18419405538478659</v>
      </c>
      <c r="H314" s="2">
        <v>0.54287383340055917</v>
      </c>
      <c r="I314" s="2">
        <v>8.5574449902341074E-2</v>
      </c>
      <c r="J314" s="2">
        <v>0.4940653516978904</v>
      </c>
      <c r="K314" s="5">
        <v>2.9758123223810391</v>
      </c>
      <c r="L314" s="7">
        <v>212092000</v>
      </c>
      <c r="M314" s="2">
        <v>0.1247217031005774</v>
      </c>
      <c r="N314" s="2">
        <v>8.3061554040465224E-2</v>
      </c>
      <c r="O314" s="2">
        <v>4.227937068735365E-2</v>
      </c>
      <c r="P314" s="2">
        <v>0.50612094512848582</v>
      </c>
      <c r="Q314" s="2">
        <v>0.4940653516978904</v>
      </c>
      <c r="R314" s="5">
        <v>1.203212061420593</v>
      </c>
      <c r="S314" s="10">
        <v>0.51690000000000003</v>
      </c>
      <c r="T314" s="5">
        <f t="shared" si="16"/>
        <v>0.2038887429358559</v>
      </c>
      <c r="U314" s="4">
        <f t="shared" si="17"/>
        <v>7.2719844921691007E-2</v>
      </c>
      <c r="V314" s="2">
        <f t="shared" si="18"/>
        <v>-9.5894306989980693E-2</v>
      </c>
      <c r="W314" s="7">
        <v>571448000</v>
      </c>
      <c r="X314" s="7">
        <f t="shared" si="19"/>
        <v>-54798609.940810487</v>
      </c>
    </row>
    <row r="315" spans="1:24" x14ac:dyDescent="0.25">
      <c r="A315" s="1" t="s">
        <v>44</v>
      </c>
      <c r="B315" s="1" t="s">
        <v>102</v>
      </c>
      <c r="C315" s="1" t="s">
        <v>423</v>
      </c>
      <c r="D315" s="1">
        <v>1466593</v>
      </c>
      <c r="E315" s="1" t="s">
        <v>590</v>
      </c>
      <c r="F315" s="2"/>
      <c r="G315" s="2"/>
      <c r="H315" s="2"/>
      <c r="I315" s="2"/>
      <c r="J315" s="2">
        <v>0.1309556564815576</v>
      </c>
      <c r="K315" s="5"/>
      <c r="L315" s="7"/>
      <c r="M315" s="2"/>
      <c r="N315" s="2"/>
      <c r="O315" s="2"/>
      <c r="P315" s="2"/>
      <c r="Q315" s="2">
        <v>0.1309556564815576</v>
      </c>
      <c r="R315" s="5"/>
      <c r="S315" s="10">
        <v>0.51690000000000003</v>
      </c>
      <c r="T315" s="5" t="e">
        <f t="shared" si="16"/>
        <v>#DIV/0!</v>
      </c>
      <c r="U315" s="4">
        <f t="shared" si="17"/>
        <v>7.2719844921691007E-2</v>
      </c>
      <c r="V315" s="2">
        <f t="shared" si="18"/>
        <v>-7.2719844921691007E-2</v>
      </c>
      <c r="W315" s="7">
        <v>0</v>
      </c>
      <c r="X315" s="7">
        <f t="shared" si="19"/>
        <v>0</v>
      </c>
    </row>
    <row r="316" spans="1:24" x14ac:dyDescent="0.25">
      <c r="A316" s="1" t="s">
        <v>44</v>
      </c>
      <c r="B316" s="1" t="s">
        <v>80</v>
      </c>
      <c r="C316" s="1" t="s">
        <v>424</v>
      </c>
      <c r="D316" s="1">
        <v>1466593</v>
      </c>
      <c r="E316" s="1" t="s">
        <v>590</v>
      </c>
      <c r="F316" s="2"/>
      <c r="G316" s="2"/>
      <c r="H316" s="2"/>
      <c r="I316" s="2"/>
      <c r="J316" s="2">
        <v>0.12934471365638769</v>
      </c>
      <c r="K316" s="5"/>
      <c r="L316" s="7"/>
      <c r="M316" s="2"/>
      <c r="N316" s="2"/>
      <c r="O316" s="2"/>
      <c r="P316" s="2"/>
      <c r="Q316" s="2">
        <v>0.12934471365638769</v>
      </c>
      <c r="R316" s="5"/>
      <c r="S316" s="10">
        <v>0.51690000000000003</v>
      </c>
      <c r="T316" s="5" t="e">
        <f t="shared" si="16"/>
        <v>#DIV/0!</v>
      </c>
      <c r="U316" s="4">
        <f t="shared" si="17"/>
        <v>7.2719844921691007E-2</v>
      </c>
      <c r="V316" s="2">
        <f t="shared" si="18"/>
        <v>-7.2719844921691007E-2</v>
      </c>
      <c r="W316" s="7">
        <v>0</v>
      </c>
      <c r="X316" s="7">
        <f t="shared" si="19"/>
        <v>0</v>
      </c>
    </row>
    <row r="317" spans="1:24" x14ac:dyDescent="0.25">
      <c r="A317" s="1" t="s">
        <v>44</v>
      </c>
      <c r="B317" s="1" t="s">
        <v>103</v>
      </c>
      <c r="C317" s="1" t="s">
        <v>425</v>
      </c>
      <c r="D317" s="1">
        <v>1466593</v>
      </c>
      <c r="E317" s="1" t="s">
        <v>590</v>
      </c>
      <c r="F317" s="2"/>
      <c r="G317" s="2"/>
      <c r="H317" s="2"/>
      <c r="I317" s="2"/>
      <c r="J317" s="2">
        <v>0.1371504134589783</v>
      </c>
      <c r="K317" s="5"/>
      <c r="L317" s="7"/>
      <c r="M317" s="2"/>
      <c r="N317" s="2"/>
      <c r="O317" s="2"/>
      <c r="P317" s="2"/>
      <c r="Q317" s="2">
        <v>0.1371504134589783</v>
      </c>
      <c r="R317" s="5"/>
      <c r="S317" s="10">
        <v>0.51690000000000003</v>
      </c>
      <c r="T317" s="5" t="e">
        <f t="shared" si="16"/>
        <v>#DIV/0!</v>
      </c>
      <c r="U317" s="4">
        <f t="shared" si="17"/>
        <v>7.2719844921691007E-2</v>
      </c>
      <c r="V317" s="2">
        <f t="shared" si="18"/>
        <v>-7.2719844921691007E-2</v>
      </c>
      <c r="W317" s="7">
        <v>0</v>
      </c>
      <c r="X317" s="7">
        <f t="shared" si="19"/>
        <v>0</v>
      </c>
    </row>
    <row r="318" spans="1:24" x14ac:dyDescent="0.25">
      <c r="A318" s="1" t="s">
        <v>44</v>
      </c>
      <c r="B318" s="1" t="s">
        <v>61</v>
      </c>
      <c r="C318" s="1" t="s">
        <v>426</v>
      </c>
      <c r="D318" s="1">
        <v>1466593</v>
      </c>
      <c r="E318" s="1" t="s">
        <v>590</v>
      </c>
      <c r="F318" s="2">
        <v>-1.01020357335806E-2</v>
      </c>
      <c r="G318" s="2">
        <v>-6.4283711460860454E-2</v>
      </c>
      <c r="H318" s="2">
        <v>0.50106672193302204</v>
      </c>
      <c r="I318" s="2">
        <v>9.5464707723927802E-2</v>
      </c>
      <c r="J318" s="2">
        <v>0.53624112780270317</v>
      </c>
      <c r="K318" s="5">
        <v>3.0697640112342759</v>
      </c>
      <c r="L318" s="7">
        <v>150504000</v>
      </c>
      <c r="M318" s="2">
        <v>9.39278066973427E-2</v>
      </c>
      <c r="N318" s="2">
        <v>5.7554060100965032E-2</v>
      </c>
      <c r="O318" s="2">
        <v>5.1192102535234471E-2</v>
      </c>
      <c r="P318" s="2">
        <v>0.48314686822854908</v>
      </c>
      <c r="Q318" s="2">
        <v>0.53624112780270317</v>
      </c>
      <c r="R318" s="5">
        <v>1.188352239284268</v>
      </c>
      <c r="S318" s="10">
        <v>0.51690000000000003</v>
      </c>
      <c r="T318" s="5">
        <f t="shared" si="16"/>
        <v>0.19818215041744058</v>
      </c>
      <c r="U318" s="4">
        <f t="shared" si="17"/>
        <v>7.2719844921691007E-2</v>
      </c>
      <c r="V318" s="2">
        <f t="shared" si="18"/>
        <v>-8.2821880655271601E-2</v>
      </c>
      <c r="W318" s="7">
        <v>521974000</v>
      </c>
      <c r="X318" s="7">
        <f t="shared" si="19"/>
        <v>-43230868.333154738</v>
      </c>
    </row>
    <row r="319" spans="1:24" x14ac:dyDescent="0.25">
      <c r="A319" s="1" t="s">
        <v>44</v>
      </c>
      <c r="B319" s="1" t="s">
        <v>62</v>
      </c>
      <c r="C319" s="1" t="s">
        <v>427</v>
      </c>
      <c r="D319" s="1">
        <v>1466593</v>
      </c>
      <c r="E319" s="1" t="s">
        <v>590</v>
      </c>
      <c r="F319" s="2">
        <v>9.5104986631266014E-2</v>
      </c>
      <c r="G319" s="2">
        <v>0.52518817565125808</v>
      </c>
      <c r="H319" s="2">
        <v>0.65788685713105699</v>
      </c>
      <c r="I319" s="2">
        <v>0.108417766225276</v>
      </c>
      <c r="J319" s="2">
        <v>0.55971326155891632</v>
      </c>
      <c r="K319" s="5">
        <v>2.9841613222893262</v>
      </c>
      <c r="L319" s="7">
        <v>17698000</v>
      </c>
      <c r="M319" s="2">
        <v>1.1088840421072679E-2</v>
      </c>
      <c r="N319" s="2">
        <v>6.2305649243524053E-2</v>
      </c>
      <c r="O319" s="2">
        <v>6.068286154488136E-2</v>
      </c>
      <c r="P319" s="2">
        <v>0.50399127770830643</v>
      </c>
      <c r="Q319" s="2">
        <v>0.55971326155891632</v>
      </c>
      <c r="R319" s="5">
        <v>1.1628959887282291</v>
      </c>
      <c r="S319" s="10">
        <v>0.51690000000000003</v>
      </c>
      <c r="T319" s="5">
        <f t="shared" si="16"/>
        <v>0.20336835697545227</v>
      </c>
      <c r="U319" s="4">
        <f t="shared" si="17"/>
        <v>7.2719844921691007E-2</v>
      </c>
      <c r="V319" s="2">
        <f t="shared" si="18"/>
        <v>2.2385141709575007E-2</v>
      </c>
      <c r="W319" s="7">
        <v>534830000</v>
      </c>
      <c r="X319" s="7">
        <f t="shared" si="19"/>
        <v>11972245.340532001</v>
      </c>
    </row>
    <row r="320" spans="1:24" x14ac:dyDescent="0.25">
      <c r="A320" s="1" t="s">
        <v>44</v>
      </c>
      <c r="B320" s="1" t="s">
        <v>63</v>
      </c>
      <c r="C320" s="1" t="s">
        <v>428</v>
      </c>
      <c r="D320" s="1">
        <v>1466593</v>
      </c>
      <c r="E320" s="1" t="s">
        <v>590</v>
      </c>
      <c r="F320" s="2">
        <v>0.1007793758707745</v>
      </c>
      <c r="G320" s="2">
        <v>0.57994996533743259</v>
      </c>
      <c r="H320" s="2">
        <v>0.737860566054797</v>
      </c>
      <c r="I320" s="2">
        <v>0.1245286276590154</v>
      </c>
      <c r="J320" s="2">
        <v>0.44619626535006551</v>
      </c>
      <c r="K320" s="5">
        <v>3.1274185269377019</v>
      </c>
      <c r="L320" s="7">
        <v>105450000</v>
      </c>
      <c r="M320" s="2">
        <v>5.8868551465182141E-2</v>
      </c>
      <c r="N320" s="2">
        <v>6.3029265681113888E-2</v>
      </c>
      <c r="O320" s="2">
        <v>5.5564208590621562E-2</v>
      </c>
      <c r="P320" s="2">
        <v>0.47005325343266752</v>
      </c>
      <c r="Q320" s="2">
        <v>0.44619626535006551</v>
      </c>
      <c r="R320" s="5">
        <v>1.0704733394704951</v>
      </c>
      <c r="S320" s="10">
        <v>0.51690000000000003</v>
      </c>
      <c r="T320" s="5">
        <f t="shared" si="16"/>
        <v>0.19483572656623893</v>
      </c>
      <c r="U320" s="4">
        <f t="shared" si="17"/>
        <v>7.2719844921691007E-2</v>
      </c>
      <c r="V320" s="2">
        <f t="shared" si="18"/>
        <v>2.8059530949083492E-2</v>
      </c>
      <c r="W320" s="7">
        <v>572766000</v>
      </c>
      <c r="X320" s="7">
        <f t="shared" si="19"/>
        <v>16071545.303582756</v>
      </c>
    </row>
    <row r="321" spans="1:25" x14ac:dyDescent="0.25">
      <c r="A321" s="1" t="s">
        <v>44</v>
      </c>
      <c r="B321" s="1" t="s">
        <v>64</v>
      </c>
      <c r="C321" s="1" t="s">
        <v>429</v>
      </c>
      <c r="D321" s="1">
        <v>1466593</v>
      </c>
      <c r="E321" s="1" t="s">
        <v>590</v>
      </c>
      <c r="F321" s="2">
        <v>9.8087180156787426E-2</v>
      </c>
      <c r="G321" s="2">
        <v>0.54338271650154746</v>
      </c>
      <c r="H321" s="2">
        <v>0.73462193491676886</v>
      </c>
      <c r="I321" s="2">
        <v>0.14005314155864809</v>
      </c>
      <c r="J321" s="2">
        <v>0.42825102256900971</v>
      </c>
      <c r="K321" s="5">
        <v>3.0096442614578289</v>
      </c>
      <c r="L321" s="7">
        <v>-64549000</v>
      </c>
      <c r="M321" s="2">
        <v>-3.5448875942938232E-2</v>
      </c>
      <c r="N321" s="2">
        <v>6.9210128595466866E-2</v>
      </c>
      <c r="O321" s="2">
        <v>5.9977901086493299E-2</v>
      </c>
      <c r="P321" s="2">
        <v>0.49760050531260869</v>
      </c>
      <c r="Q321" s="2">
        <v>0.42825102256900971</v>
      </c>
      <c r="R321" s="5">
        <v>0.97909392824413044</v>
      </c>
      <c r="S321" s="10">
        <v>0.51690000000000003</v>
      </c>
      <c r="T321" s="5">
        <f t="shared" si="16"/>
        <v>0.20179632765248601</v>
      </c>
      <c r="U321" s="4">
        <f t="shared" si="17"/>
        <v>7.2719844921691007E-2</v>
      </c>
      <c r="V321" s="2">
        <f t="shared" si="18"/>
        <v>2.5367335235096419E-2</v>
      </c>
      <c r="W321" s="7">
        <v>605023000</v>
      </c>
      <c r="X321" s="7">
        <f t="shared" si="19"/>
        <v>15347821.265943741</v>
      </c>
    </row>
    <row r="322" spans="1:25" x14ac:dyDescent="0.25">
      <c r="A322" s="1" t="s">
        <v>44</v>
      </c>
      <c r="B322" s="1" t="s">
        <v>65</v>
      </c>
      <c r="C322" s="1" t="s">
        <v>430</v>
      </c>
      <c r="D322" s="1">
        <v>1466593</v>
      </c>
      <c r="E322" s="1" t="s">
        <v>590</v>
      </c>
      <c r="F322" s="2">
        <v>9.3001981781932364E-2</v>
      </c>
      <c r="G322" s="2">
        <v>0.56095014356564865</v>
      </c>
      <c r="H322" s="2">
        <v>0.73914256653975285</v>
      </c>
      <c r="I322" s="2">
        <v>0.13826211297771479</v>
      </c>
      <c r="J322" s="2">
        <v>0.42017637661872481</v>
      </c>
      <c r="K322" s="5">
        <v>2.8538629824624242</v>
      </c>
      <c r="L322" s="7">
        <v>-7656000</v>
      </c>
      <c r="M322" s="2">
        <v>-4.0033779808981984E-3</v>
      </c>
      <c r="N322" s="2">
        <v>7.2934581687264854E-2</v>
      </c>
      <c r="O322" s="2">
        <v>5.8094473654624987E-2</v>
      </c>
      <c r="P322" s="2">
        <v>0.53941419050923256</v>
      </c>
      <c r="Q322" s="2">
        <v>0.42017637661872481</v>
      </c>
      <c r="R322" s="5">
        <v>1.0328410147696201</v>
      </c>
      <c r="S322" s="10">
        <v>0.51690000000000003</v>
      </c>
      <c r="T322" s="5">
        <f t="shared" si="16"/>
        <v>0.21180506643305347</v>
      </c>
      <c r="U322" s="4">
        <f t="shared" si="17"/>
        <v>7.2719844921691007E-2</v>
      </c>
      <c r="V322" s="2">
        <f t="shared" si="18"/>
        <v>2.0282136860241357E-2</v>
      </c>
      <c r="W322" s="7">
        <v>670104000</v>
      </c>
      <c r="X322" s="7">
        <f t="shared" si="19"/>
        <v>13591141.038595174</v>
      </c>
    </row>
    <row r="323" spans="1:25" x14ac:dyDescent="0.25">
      <c r="A323" s="1" t="s">
        <v>44</v>
      </c>
      <c r="B323" s="1" t="s">
        <v>66</v>
      </c>
      <c r="C323" s="1" t="s">
        <v>431</v>
      </c>
      <c r="D323" s="1">
        <v>1466593</v>
      </c>
      <c r="E323" s="1" t="s">
        <v>590</v>
      </c>
      <c r="F323" s="2">
        <v>0.10394580508888029</v>
      </c>
      <c r="G323" s="2">
        <v>0.57430193286504827</v>
      </c>
      <c r="H323" s="2">
        <v>0.78616392090950893</v>
      </c>
      <c r="I323" s="2">
        <v>0.14850650497439219</v>
      </c>
      <c r="J323" s="2">
        <v>0.42376855905218741</v>
      </c>
      <c r="K323" s="5">
        <v>2.876023831526263</v>
      </c>
      <c r="L323" s="7">
        <v>-17526000</v>
      </c>
      <c r="M323" s="2">
        <v>-8.7442959509608943E-3</v>
      </c>
      <c r="N323" s="2">
        <v>8.0470872803074231E-2</v>
      </c>
      <c r="O323" s="2">
        <v>6.2932387622874675E-2</v>
      </c>
      <c r="P323" s="2">
        <v>0.53304226907738039</v>
      </c>
      <c r="Q323" s="2">
        <v>0.42376855905218741</v>
      </c>
      <c r="R323" s="5">
        <v>1.0534368664372531</v>
      </c>
      <c r="S323" s="10">
        <v>0.51690000000000003</v>
      </c>
      <c r="T323" s="5">
        <f t="shared" si="16"/>
        <v>0.21032111359287994</v>
      </c>
      <c r="U323" s="4">
        <f t="shared" si="17"/>
        <v>7.2719844921691007E-2</v>
      </c>
      <c r="V323" s="2">
        <f t="shared" si="18"/>
        <v>3.1225960167189287E-2</v>
      </c>
      <c r="W323" s="7">
        <v>696892000</v>
      </c>
      <c r="X323" s="7">
        <f t="shared" si="19"/>
        <v>21761121.832832877</v>
      </c>
    </row>
    <row r="324" spans="1:25" x14ac:dyDescent="0.25">
      <c r="A324" s="1" t="s">
        <v>44</v>
      </c>
      <c r="B324" s="1" t="s">
        <v>67</v>
      </c>
      <c r="C324" s="1" t="s">
        <v>432</v>
      </c>
      <c r="D324" s="1">
        <v>1466593</v>
      </c>
      <c r="E324" s="1" t="s">
        <v>590</v>
      </c>
      <c r="F324" s="2">
        <v>0.11297733593281591</v>
      </c>
      <c r="G324" s="2">
        <v>0.6364142237748186</v>
      </c>
      <c r="H324" s="2">
        <v>0.74915951124129565</v>
      </c>
      <c r="I324" s="2">
        <v>0.1411854695361543</v>
      </c>
      <c r="J324" s="2">
        <v>0.44649910329609938</v>
      </c>
      <c r="K324" s="5">
        <v>2.816053222622084</v>
      </c>
      <c r="L324" s="7">
        <v>71327000</v>
      </c>
      <c r="M324" s="2">
        <v>3.4750991100195507E-2</v>
      </c>
      <c r="N324" s="2">
        <v>9.2780230322087473E-2</v>
      </c>
      <c r="O324" s="2">
        <v>6.3039185546331644E-2</v>
      </c>
      <c r="P324" s="2">
        <v>0.55064465487204362</v>
      </c>
      <c r="Q324" s="2">
        <v>0.44649910329609938</v>
      </c>
      <c r="R324" s="5">
        <v>1.156508720293377</v>
      </c>
      <c r="S324" s="10">
        <v>0.51690000000000003</v>
      </c>
      <c r="T324" s="5">
        <f t="shared" si="16"/>
        <v>0.21438584568458294</v>
      </c>
      <c r="U324" s="4">
        <f t="shared" si="17"/>
        <v>7.2719844921691007E-2</v>
      </c>
      <c r="V324" s="2">
        <f t="shared" si="18"/>
        <v>4.0257491011124899E-2</v>
      </c>
      <c r="W324" s="7">
        <v>728863000</v>
      </c>
      <c r="X324" s="7">
        <f t="shared" si="19"/>
        <v>29342195.670841526</v>
      </c>
    </row>
    <row r="325" spans="1:25" x14ac:dyDescent="0.25">
      <c r="A325" s="1" t="s">
        <v>44</v>
      </c>
      <c r="B325" s="1" t="s">
        <v>68</v>
      </c>
      <c r="C325" s="1" t="s">
        <v>433</v>
      </c>
      <c r="D325" s="1">
        <v>1466593</v>
      </c>
      <c r="E325" s="1" t="s">
        <v>590</v>
      </c>
      <c r="F325" s="2">
        <v>0.1111311584911745</v>
      </c>
      <c r="G325" s="2">
        <v>0.64388345195729535</v>
      </c>
      <c r="H325" s="2">
        <v>0.77319098457888491</v>
      </c>
      <c r="I325" s="2">
        <v>0.1466879390279314</v>
      </c>
      <c r="J325" s="2">
        <v>0.40442690980583612</v>
      </c>
      <c r="K325" s="5">
        <v>2.9093376430935072</v>
      </c>
      <c r="L325" s="7">
        <v>65119000</v>
      </c>
      <c r="M325" s="2">
        <v>2.8641424704047999E-2</v>
      </c>
      <c r="N325" s="2">
        <v>9.7792702746091545E-2</v>
      </c>
      <c r="O325" s="2">
        <v>5.9324549886853199E-2</v>
      </c>
      <c r="P325" s="2">
        <v>0.97377051631586031</v>
      </c>
      <c r="Q325" s="2">
        <v>0.40442690980583612</v>
      </c>
      <c r="R325" s="5">
        <v>1.3557397277113541</v>
      </c>
      <c r="S325" s="10">
        <v>0.51690000000000003</v>
      </c>
      <c r="T325" s="5">
        <f t="shared" si="16"/>
        <v>0.28749740482427633</v>
      </c>
      <c r="U325" s="4">
        <f t="shared" si="17"/>
        <v>7.2719844921691007E-2</v>
      </c>
      <c r="V325" s="2">
        <f t="shared" si="18"/>
        <v>3.8411313569483491E-2</v>
      </c>
      <c r="W325" s="7">
        <v>781482000</v>
      </c>
      <c r="X325" s="7">
        <f t="shared" si="19"/>
        <v>30017750.150907096</v>
      </c>
    </row>
    <row r="326" spans="1:25" x14ac:dyDescent="0.25">
      <c r="A326" s="1" t="s">
        <v>44</v>
      </c>
      <c r="B326" s="1" t="s">
        <v>69</v>
      </c>
      <c r="C326" s="1" t="s">
        <v>434</v>
      </c>
      <c r="D326" s="1">
        <v>1466593</v>
      </c>
      <c r="E326" s="1" t="s">
        <v>590</v>
      </c>
      <c r="F326" s="2">
        <v>0.1100513682508846</v>
      </c>
      <c r="G326" s="2">
        <v>0.64814113573969134</v>
      </c>
      <c r="H326" s="2">
        <v>0.78477340654287764</v>
      </c>
      <c r="I326" s="2">
        <v>0.16614407031963571</v>
      </c>
      <c r="J326" s="2">
        <v>0.34522296007452818</v>
      </c>
      <c r="K326" s="5">
        <v>2.960338291046952</v>
      </c>
      <c r="L326" s="7">
        <v>-201954000</v>
      </c>
      <c r="M326" s="2">
        <v>-7.8326715416114315E-2</v>
      </c>
      <c r="N326" s="2">
        <v>0.1000165221687945</v>
      </c>
      <c r="O326" s="2">
        <v>5.7356747754575207E-2</v>
      </c>
      <c r="P326" s="2">
        <v>0.80424874140777647</v>
      </c>
      <c r="Q326" s="2">
        <v>0.34522296007452818</v>
      </c>
      <c r="R326" s="5">
        <v>1.063080545046267</v>
      </c>
      <c r="S326" s="10">
        <v>0.51690000000000003</v>
      </c>
      <c r="T326" s="5">
        <f t="shared" si="16"/>
        <v>0.26290371878087315</v>
      </c>
      <c r="U326" s="4">
        <f t="shared" si="17"/>
        <v>7.2719844921691007E-2</v>
      </c>
      <c r="V326" s="2">
        <f t="shared" si="18"/>
        <v>3.7331523329193594E-2</v>
      </c>
      <c r="W326" s="7">
        <v>870966000</v>
      </c>
      <c r="X326" s="7">
        <f t="shared" si="19"/>
        <v>32514487.547934428</v>
      </c>
    </row>
    <row r="327" spans="1:25" x14ac:dyDescent="0.25">
      <c r="A327" s="1" t="s">
        <v>44</v>
      </c>
      <c r="B327" s="1" t="s">
        <v>70</v>
      </c>
      <c r="C327" s="1" t="s">
        <v>435</v>
      </c>
      <c r="D327" s="1">
        <v>1466593</v>
      </c>
      <c r="E327" s="1" t="s">
        <v>590</v>
      </c>
      <c r="F327" s="2">
        <v>0.17841451709113151</v>
      </c>
      <c r="G327" s="2">
        <v>0.70790283050603109</v>
      </c>
      <c r="H327" s="2">
        <v>0.85227946241209729</v>
      </c>
      <c r="I327" s="2">
        <v>0.20863871983316121</v>
      </c>
      <c r="J327" s="2">
        <v>0.43445294264981871</v>
      </c>
      <c r="K327" s="5">
        <v>2.7804743146035888</v>
      </c>
      <c r="L327" s="7">
        <v>-18345000</v>
      </c>
      <c r="M327" s="2">
        <v>-6.6592130911889303E-3</v>
      </c>
      <c r="N327" s="2">
        <v>0.13423078738070951</v>
      </c>
      <c r="O327" s="2">
        <v>9.064370578220797E-2</v>
      </c>
      <c r="P327" s="2">
        <v>0.96188299666323318</v>
      </c>
      <c r="Q327" s="2">
        <v>0.43445294264981871</v>
      </c>
      <c r="R327" s="5">
        <v>1.4906390163526111</v>
      </c>
      <c r="S327" s="10">
        <v>0.51690000000000003</v>
      </c>
      <c r="T327" s="5">
        <f t="shared" si="16"/>
        <v>0.28592914067783981</v>
      </c>
      <c r="U327" s="4">
        <f t="shared" si="17"/>
        <v>7.2719844921691007E-2</v>
      </c>
      <c r="V327" s="2">
        <f t="shared" si="18"/>
        <v>0.10569467216944051</v>
      </c>
      <c r="W327" s="7">
        <v>990777000</v>
      </c>
      <c r="X327" s="7">
        <f t="shared" si="19"/>
        <v>104719850.20802176</v>
      </c>
    </row>
    <row r="328" spans="1:25" x14ac:dyDescent="0.25">
      <c r="A328" s="1" t="s">
        <v>44</v>
      </c>
      <c r="B328" s="1" t="s">
        <v>71</v>
      </c>
      <c r="C328" s="1" t="s">
        <v>436</v>
      </c>
      <c r="D328" s="1">
        <v>1466593</v>
      </c>
      <c r="E328" s="1" t="s">
        <v>590</v>
      </c>
      <c r="F328" s="2">
        <v>0.23345110599786251</v>
      </c>
      <c r="G328" s="2">
        <v>0.72785761668275961</v>
      </c>
      <c r="H328" s="2">
        <v>0.53998960144862573</v>
      </c>
      <c r="I328" s="2">
        <v>0.26569965463856138</v>
      </c>
      <c r="J328" s="2">
        <v>0.50642545769474789</v>
      </c>
      <c r="K328" s="5">
        <v>2.3836527379474699</v>
      </c>
      <c r="L328" s="7">
        <v>215116000</v>
      </c>
      <c r="M328" s="2">
        <v>7.4135469305339249E-2</v>
      </c>
      <c r="N328" s="2">
        <v>0.20168172643186091</v>
      </c>
      <c r="O328" s="2">
        <v>0.13455706920966989</v>
      </c>
      <c r="P328" s="2">
        <v>1.414624594577949</v>
      </c>
      <c r="Q328" s="2">
        <v>0.50642545769474789</v>
      </c>
      <c r="R328" s="5">
        <v>2.17055552300444</v>
      </c>
      <c r="S328" s="10">
        <v>0.51690000000000003</v>
      </c>
      <c r="T328" s="5">
        <f t="shared" ref="T328:T391" si="20">+S328/(1+((1-$B$4)*(1/P328)))</f>
        <v>0.33364265702546381</v>
      </c>
      <c r="U328" s="4">
        <f t="shared" ref="U328:U391" si="21">+$B$3+S328*($B$2-$B$3)</f>
        <v>7.2719844921691007E-2</v>
      </c>
      <c r="V328" s="2">
        <f t="shared" ref="V328:V391" si="22">+F328-U328</f>
        <v>0.1607312610761715</v>
      </c>
      <c r="W328" s="7">
        <v>1217317000</v>
      </c>
      <c r="X328" s="7">
        <f t="shared" ref="X328:X391" si="23">+V328*W328</f>
        <v>195660896.53946185</v>
      </c>
    </row>
    <row r="329" spans="1:25" x14ac:dyDescent="0.25">
      <c r="A329" s="1" t="s">
        <v>45</v>
      </c>
      <c r="B329" s="1" t="s">
        <v>59</v>
      </c>
      <c r="C329" s="1" t="s">
        <v>437</v>
      </c>
      <c r="D329" s="1"/>
      <c r="E329" s="1"/>
      <c r="F329" s="2">
        <v>7.7417589932977704E-2</v>
      </c>
      <c r="G329" s="2">
        <v>0.54633204633204635</v>
      </c>
      <c r="H329" s="2">
        <v>0.34266409266409259</v>
      </c>
      <c r="I329" s="2"/>
      <c r="J329" s="2"/>
      <c r="K329" s="5">
        <v>2.7555737929147859</v>
      </c>
      <c r="L329" s="7">
        <v>133000000</v>
      </c>
      <c r="M329" s="2">
        <v>6.6018068102849199E-3</v>
      </c>
      <c r="N329" s="2">
        <v>0.13888613124193391</v>
      </c>
      <c r="O329" s="2">
        <v>5.142460041695622E-2</v>
      </c>
      <c r="P329" s="2">
        <v>0.56961433580054543</v>
      </c>
      <c r="Q329" s="2"/>
      <c r="R329" s="5"/>
      <c r="S329" s="9">
        <v>0.36</v>
      </c>
      <c r="T329" s="5">
        <f t="shared" si="20"/>
        <v>0.15227905676965042</v>
      </c>
      <c r="U329" s="4">
        <f t="shared" si="21"/>
        <v>5.2202024686258709E-2</v>
      </c>
      <c r="V329" s="2">
        <f t="shared" si="22"/>
        <v>2.5215565246718995E-2</v>
      </c>
      <c r="W329" s="7">
        <v>7311000000</v>
      </c>
      <c r="X329" s="7">
        <f t="shared" si="23"/>
        <v>184350997.51876256</v>
      </c>
      <c r="Y329" t="s">
        <v>602</v>
      </c>
    </row>
    <row r="330" spans="1:25" x14ac:dyDescent="0.25">
      <c r="A330" s="1" t="s">
        <v>45</v>
      </c>
      <c r="B330" s="1" t="s">
        <v>60</v>
      </c>
      <c r="C330" s="1" t="s">
        <v>438</v>
      </c>
      <c r="D330" s="1"/>
      <c r="E330" s="1"/>
      <c r="F330" s="2">
        <v>7.5902625820568934E-2</v>
      </c>
      <c r="G330" s="2">
        <v>0.51199261992619927</v>
      </c>
      <c r="H330" s="2">
        <v>0.31549815498154982</v>
      </c>
      <c r="I330" s="2"/>
      <c r="J330" s="2"/>
      <c r="K330" s="5">
        <v>2.8864879649890591</v>
      </c>
      <c r="L330" s="7">
        <v>-331000000</v>
      </c>
      <c r="M330" s="2">
        <v>-1.5682744243343129E-2</v>
      </c>
      <c r="N330" s="2">
        <v>0.13271107741874349</v>
      </c>
      <c r="O330" s="2">
        <v>5.1359802899649393E-2</v>
      </c>
      <c r="P330" s="2">
        <v>0.53008554443961142</v>
      </c>
      <c r="Q330" s="2"/>
      <c r="R330" s="5"/>
      <c r="S330" s="9">
        <v>0.36</v>
      </c>
      <c r="T330" s="5">
        <f t="shared" si="20"/>
        <v>0.14599717425539677</v>
      </c>
      <c r="U330" s="4">
        <f t="shared" si="21"/>
        <v>5.2202024686258709E-2</v>
      </c>
      <c r="V330" s="2">
        <f t="shared" si="22"/>
        <v>2.3700601134310224E-2</v>
      </c>
      <c r="W330" s="7">
        <v>7312000000</v>
      </c>
      <c r="X330" s="7">
        <f t="shared" si="23"/>
        <v>173298795.49407637</v>
      </c>
      <c r="Y330" t="s">
        <v>602</v>
      </c>
    </row>
    <row r="331" spans="1:25" x14ac:dyDescent="0.25">
      <c r="A331" s="1" t="s">
        <v>45</v>
      </c>
      <c r="B331" s="1" t="s">
        <v>61</v>
      </c>
      <c r="C331" s="1" t="s">
        <v>439</v>
      </c>
      <c r="D331" s="1"/>
      <c r="E331" s="1"/>
      <c r="F331" s="2">
        <v>7.0251177394034539E-2</v>
      </c>
      <c r="G331" s="2">
        <v>0.52595494613124383</v>
      </c>
      <c r="H331" s="2">
        <v>0.33300685602350638</v>
      </c>
      <c r="I331" s="2"/>
      <c r="J331" s="2"/>
      <c r="K331" s="5">
        <v>2.8424908424908431</v>
      </c>
      <c r="L331" s="7">
        <v>184000000</v>
      </c>
      <c r="M331" s="2">
        <v>8.4683357879234162E-3</v>
      </c>
      <c r="N331" s="2">
        <v>0.14432989690721651</v>
      </c>
      <c r="O331" s="2">
        <v>4.6990058910162003E-2</v>
      </c>
      <c r="P331" s="2">
        <v>0.54274353876739567</v>
      </c>
      <c r="Q331" s="2"/>
      <c r="R331" s="5"/>
      <c r="S331" s="9">
        <v>0.36</v>
      </c>
      <c r="T331" s="5">
        <f t="shared" si="20"/>
        <v>0.14804972952453258</v>
      </c>
      <c r="U331" s="4">
        <f t="shared" si="21"/>
        <v>5.2202024686258709E-2</v>
      </c>
      <c r="V331" s="2">
        <f t="shared" si="22"/>
        <v>1.804915270777583E-2</v>
      </c>
      <c r="W331" s="7">
        <v>7644000000</v>
      </c>
      <c r="X331" s="7">
        <f t="shared" si="23"/>
        <v>137967723.29823846</v>
      </c>
      <c r="Y331" t="s">
        <v>602</v>
      </c>
    </row>
    <row r="332" spans="1:25" x14ac:dyDescent="0.25">
      <c r="A332" s="1" t="s">
        <v>45</v>
      </c>
      <c r="B332" s="1" t="s">
        <v>62</v>
      </c>
      <c r="C332" s="1" t="s">
        <v>440</v>
      </c>
      <c r="D332" s="1"/>
      <c r="E332" s="1"/>
      <c r="F332" s="2">
        <v>8.758186721458841E-2</v>
      </c>
      <c r="G332" s="2">
        <v>0.53955696202531644</v>
      </c>
      <c r="H332" s="2">
        <v>0.30458860759493672</v>
      </c>
      <c r="I332" s="2"/>
      <c r="J332" s="2"/>
      <c r="K332" s="5">
        <v>2.7814305894439451</v>
      </c>
      <c r="L332" s="7">
        <v>168000000</v>
      </c>
      <c r="M332" s="2">
        <v>7.7565907936654509E-3</v>
      </c>
      <c r="N332" s="2">
        <v>0.15305415762500579</v>
      </c>
      <c r="O332" s="2">
        <v>5.8359111685673391E-2</v>
      </c>
      <c r="P332" s="2">
        <v>0.56134659746251436</v>
      </c>
      <c r="Q332" s="2"/>
      <c r="R332" s="5"/>
      <c r="S332" s="9">
        <v>0.36</v>
      </c>
      <c r="T332" s="5">
        <f t="shared" si="20"/>
        <v>0.15099584477567687</v>
      </c>
      <c r="U332" s="4">
        <f t="shared" si="21"/>
        <v>5.2202024686258709E-2</v>
      </c>
      <c r="V332" s="2">
        <f t="shared" si="22"/>
        <v>3.5379842528329701E-2</v>
      </c>
      <c r="W332" s="7">
        <v>7787000000</v>
      </c>
      <c r="X332" s="7">
        <f t="shared" si="23"/>
        <v>275502833.76810336</v>
      </c>
      <c r="Y332" t="s">
        <v>602</v>
      </c>
    </row>
    <row r="333" spans="1:25" x14ac:dyDescent="0.25">
      <c r="A333" s="1" t="s">
        <v>45</v>
      </c>
      <c r="B333" s="1" t="s">
        <v>63</v>
      </c>
      <c r="C333" s="1" t="s">
        <v>441</v>
      </c>
      <c r="D333" s="1"/>
      <c r="E333" s="1"/>
      <c r="F333" s="2">
        <v>8.999484270242393E-2</v>
      </c>
      <c r="G333" s="2">
        <v>0.53692307692307695</v>
      </c>
      <c r="H333" s="2">
        <v>0.29923076923076919</v>
      </c>
      <c r="I333" s="2"/>
      <c r="J333" s="2"/>
      <c r="K333" s="5">
        <v>2.8709386281588452</v>
      </c>
      <c r="L333" s="7">
        <v>405000000</v>
      </c>
      <c r="M333" s="2">
        <v>1.8188350473795301E-2</v>
      </c>
      <c r="N333" s="2">
        <v>0.1476624601428122</v>
      </c>
      <c r="O333" s="2">
        <v>5.8382359545515787E-2</v>
      </c>
      <c r="P333" s="2">
        <v>0.5344910757356488</v>
      </c>
      <c r="Q333" s="2"/>
      <c r="R333" s="5"/>
      <c r="S333" s="9">
        <v>0.36</v>
      </c>
      <c r="T333" s="5">
        <f t="shared" si="20"/>
        <v>0.14671604772979646</v>
      </c>
      <c r="U333" s="4">
        <f t="shared" si="21"/>
        <v>5.2202024686258709E-2</v>
      </c>
      <c r="V333" s="2">
        <f t="shared" si="22"/>
        <v>3.7792818016165221E-2</v>
      </c>
      <c r="W333" s="7">
        <v>7756000000</v>
      </c>
      <c r="X333" s="7">
        <f t="shared" si="23"/>
        <v>293121096.53337747</v>
      </c>
      <c r="Y333" t="s">
        <v>602</v>
      </c>
    </row>
    <row r="334" spans="1:25" x14ac:dyDescent="0.25">
      <c r="A334" s="1" t="s">
        <v>46</v>
      </c>
      <c r="B334" s="1" t="s">
        <v>58</v>
      </c>
      <c r="C334" s="1" t="s">
        <v>442</v>
      </c>
      <c r="D334" s="1">
        <v>764622</v>
      </c>
      <c r="E334" s="1" t="s">
        <v>591</v>
      </c>
      <c r="F334" s="2">
        <v>2.1942583913858081E-2</v>
      </c>
      <c r="G334" s="2">
        <v>0.1192553343177859</v>
      </c>
      <c r="H334" s="2">
        <v>0.64672139610884483</v>
      </c>
      <c r="I334" s="2">
        <v>0.19211910916871069</v>
      </c>
      <c r="J334" s="2">
        <v>0.26496113403909322</v>
      </c>
      <c r="K334" s="5">
        <v>3.6145747923243778</v>
      </c>
      <c r="L334" s="7">
        <v>-180206000</v>
      </c>
      <c r="M334" s="2">
        <v>-1.5034300758097309E-2</v>
      </c>
      <c r="N334" s="2">
        <v>0.1083078515147763</v>
      </c>
      <c r="O334" s="2">
        <v>5.0904097035921941E-2</v>
      </c>
      <c r="P334" s="2">
        <v>0.38247136893375772</v>
      </c>
      <c r="Q334" s="2">
        <v>0.26496113403909322</v>
      </c>
      <c r="R334" s="5">
        <v>0.79601730682886029</v>
      </c>
      <c r="S334" s="5">
        <v>0.4572</v>
      </c>
      <c r="T334" s="5">
        <f t="shared" si="20"/>
        <v>0.15081520299834533</v>
      </c>
      <c r="U334" s="4">
        <f t="shared" si="21"/>
        <v>6.4912873168629773E-2</v>
      </c>
      <c r="V334" s="2">
        <f t="shared" si="22"/>
        <v>-4.2970289254771692E-2</v>
      </c>
      <c r="W334" s="7">
        <v>3316109000</v>
      </c>
      <c r="X334" s="7">
        <f t="shared" si="23"/>
        <v>-142494162.9303517</v>
      </c>
    </row>
    <row r="335" spans="1:25" x14ac:dyDescent="0.25">
      <c r="A335" s="1" t="s">
        <v>46</v>
      </c>
      <c r="B335" s="1" t="s">
        <v>59</v>
      </c>
      <c r="C335" s="1" t="s">
        <v>443</v>
      </c>
      <c r="D335" s="1">
        <v>764622</v>
      </c>
      <c r="E335" s="1" t="s">
        <v>591</v>
      </c>
      <c r="F335" s="2">
        <v>0.1005094035908297</v>
      </c>
      <c r="G335" s="2">
        <v>0.51142033806521492</v>
      </c>
      <c r="H335" s="2">
        <v>0.69862022091937381</v>
      </c>
      <c r="I335" s="2">
        <v>0.2218023099938872</v>
      </c>
      <c r="J335" s="2">
        <v>0.2639912161604141</v>
      </c>
      <c r="K335" s="5">
        <v>3.356395725929302</v>
      </c>
      <c r="L335" s="7">
        <v>-378806000</v>
      </c>
      <c r="M335" s="2">
        <v>-3.0641033760982529E-2</v>
      </c>
      <c r="N335" s="2">
        <v>0.11518201157141771</v>
      </c>
      <c r="O335" s="2">
        <v>5.8553861562475447E-2</v>
      </c>
      <c r="P335" s="2">
        <v>0.42437693677517829</v>
      </c>
      <c r="Q335" s="2">
        <v>0.2639912161604141</v>
      </c>
      <c r="R335" s="5">
        <v>0.83633069706849583</v>
      </c>
      <c r="S335" s="5">
        <v>0.4572</v>
      </c>
      <c r="T335" s="5">
        <f t="shared" si="20"/>
        <v>0.16150229753405093</v>
      </c>
      <c r="U335" s="4">
        <f t="shared" si="21"/>
        <v>6.4912873168629773E-2</v>
      </c>
      <c r="V335" s="2">
        <f t="shared" si="22"/>
        <v>3.5596530422199929E-2</v>
      </c>
      <c r="W335" s="7">
        <v>3683327000</v>
      </c>
      <c r="X335" s="7">
        <f t="shared" si="23"/>
        <v>131113661.61041039</v>
      </c>
    </row>
    <row r="336" spans="1:25" x14ac:dyDescent="0.25">
      <c r="A336" s="1" t="s">
        <v>46</v>
      </c>
      <c r="B336" s="1" t="s">
        <v>60</v>
      </c>
      <c r="C336" s="1" t="s">
        <v>444</v>
      </c>
      <c r="D336" s="1">
        <v>764622</v>
      </c>
      <c r="E336" s="1" t="s">
        <v>591</v>
      </c>
      <c r="F336" s="2">
        <v>9.6011094103640907E-2</v>
      </c>
      <c r="G336" s="2">
        <v>0.49154195266494127</v>
      </c>
      <c r="H336" s="2">
        <v>0.72234724879036794</v>
      </c>
      <c r="I336" s="2">
        <v>0.23030568162501211</v>
      </c>
      <c r="J336" s="2">
        <v>0.2472255777545268</v>
      </c>
      <c r="K336" s="5">
        <v>3.4305422766461269</v>
      </c>
      <c r="L336" s="7">
        <v>-386235000</v>
      </c>
      <c r="M336" s="2">
        <v>-2.9458810902402849E-2</v>
      </c>
      <c r="N336" s="2">
        <v>0.1170376701488778</v>
      </c>
      <c r="O336" s="2">
        <v>5.6937455199893711E-2</v>
      </c>
      <c r="P336" s="2">
        <v>0.41143081920792052</v>
      </c>
      <c r="Q336" s="2">
        <v>0.2472255777545268</v>
      </c>
      <c r="R336" s="5">
        <v>0.81047983656447387</v>
      </c>
      <c r="S336" s="5">
        <v>0.4572</v>
      </c>
      <c r="T336" s="5">
        <f t="shared" si="20"/>
        <v>0.15828112793913615</v>
      </c>
      <c r="U336" s="4">
        <f t="shared" si="21"/>
        <v>6.4912873168629773E-2</v>
      </c>
      <c r="V336" s="2">
        <f t="shared" si="22"/>
        <v>3.1098220935011134E-2</v>
      </c>
      <c r="W336" s="7">
        <v>3821850000</v>
      </c>
      <c r="X336" s="7">
        <f t="shared" si="23"/>
        <v>118852735.6804723</v>
      </c>
    </row>
    <row r="337" spans="1:24" x14ac:dyDescent="0.25">
      <c r="A337" s="1" t="s">
        <v>46</v>
      </c>
      <c r="B337" s="1" t="s">
        <v>61</v>
      </c>
      <c r="C337" s="1" t="s">
        <v>445</v>
      </c>
      <c r="D337" s="1">
        <v>764622</v>
      </c>
      <c r="E337" s="1" t="s">
        <v>591</v>
      </c>
      <c r="F337" s="2">
        <v>0.1039980306111096</v>
      </c>
      <c r="G337" s="2">
        <v>0.4850737594730879</v>
      </c>
      <c r="H337" s="2">
        <v>0.77053847643982132</v>
      </c>
      <c r="I337" s="2">
        <v>0.25796655404136648</v>
      </c>
      <c r="J337" s="2">
        <v>0.2467787002839768</v>
      </c>
      <c r="K337" s="5">
        <v>3.3677997365086538</v>
      </c>
      <c r="L337" s="7">
        <v>-77816000</v>
      </c>
      <c r="M337" s="2">
        <v>-5.8160118957085094E-3</v>
      </c>
      <c r="N337" s="2">
        <v>0.12138630296910639</v>
      </c>
      <c r="O337" s="2">
        <v>6.3660650923064679E-2</v>
      </c>
      <c r="P337" s="2">
        <v>0.42233301430910308</v>
      </c>
      <c r="Q337" s="2">
        <v>0.2467787002839768</v>
      </c>
      <c r="R337" s="5">
        <v>0.87322026679745068</v>
      </c>
      <c r="S337" s="5">
        <v>0.4572</v>
      </c>
      <c r="T337" s="5">
        <f t="shared" si="20"/>
        <v>0.16099836478974541</v>
      </c>
      <c r="U337" s="4">
        <f t="shared" si="21"/>
        <v>6.4912873168629773E-2</v>
      </c>
      <c r="V337" s="2">
        <f t="shared" si="22"/>
        <v>3.9085157442479826E-2</v>
      </c>
      <c r="W337" s="7">
        <v>3972806000</v>
      </c>
      <c r="X337" s="7">
        <f t="shared" si="23"/>
        <v>155277747.99842849</v>
      </c>
    </row>
    <row r="338" spans="1:24" x14ac:dyDescent="0.25">
      <c r="A338" s="1" t="s">
        <v>46</v>
      </c>
      <c r="B338" s="1" t="s">
        <v>62</v>
      </c>
      <c r="C338" s="1" t="s">
        <v>446</v>
      </c>
      <c r="D338" s="1">
        <v>764622</v>
      </c>
      <c r="E338" s="1" t="s">
        <v>591</v>
      </c>
      <c r="F338" s="2">
        <v>0.10489191721480901</v>
      </c>
      <c r="G338" s="2">
        <v>0.51985589426259238</v>
      </c>
      <c r="H338" s="2">
        <v>0.79231806296177698</v>
      </c>
      <c r="I338" s="2">
        <v>0.24498238305253131</v>
      </c>
      <c r="J338" s="2">
        <v>0.25573382933025463</v>
      </c>
      <c r="K338" s="5">
        <v>3.220594258631007</v>
      </c>
      <c r="L338" s="7">
        <v>-575035000</v>
      </c>
      <c r="M338" s="2">
        <v>-4.2567796749439578E-2</v>
      </c>
      <c r="N338" s="2">
        <v>0.13215741338572831</v>
      </c>
      <c r="O338" s="2">
        <v>6.2650282936475093E-2</v>
      </c>
      <c r="P338" s="2">
        <v>0.45032990430971331</v>
      </c>
      <c r="Q338" s="2">
        <v>0.25573382933025463</v>
      </c>
      <c r="R338" s="5">
        <v>0.86661672824714242</v>
      </c>
      <c r="S338" s="5">
        <v>0.4572</v>
      </c>
      <c r="T338" s="5">
        <f t="shared" si="20"/>
        <v>0.16775508486139268</v>
      </c>
      <c r="U338" s="4">
        <f t="shared" si="21"/>
        <v>6.4912873168629773E-2</v>
      </c>
      <c r="V338" s="2">
        <f t="shared" si="22"/>
        <v>3.9979044046179232E-2</v>
      </c>
      <c r="W338" s="7">
        <v>4194470000</v>
      </c>
      <c r="X338" s="7">
        <f t="shared" si="23"/>
        <v>167690900.88037741</v>
      </c>
    </row>
    <row r="339" spans="1:24" x14ac:dyDescent="0.25">
      <c r="A339" s="1" t="s">
        <v>46</v>
      </c>
      <c r="B339" s="1" t="s">
        <v>63</v>
      </c>
      <c r="C339" s="1" t="s">
        <v>447</v>
      </c>
      <c r="D339" s="1">
        <v>764622</v>
      </c>
      <c r="E339" s="1" t="s">
        <v>591</v>
      </c>
      <c r="F339" s="2">
        <v>9.7011260235563057E-2</v>
      </c>
      <c r="G339" s="2">
        <v>0.52228065114971856</v>
      </c>
      <c r="H339" s="2">
        <v>0.79433880395738876</v>
      </c>
      <c r="I339" s="2">
        <v>0.23233891773245291</v>
      </c>
      <c r="J339" s="2">
        <v>0.24393923177032761</v>
      </c>
      <c r="K339" s="5">
        <v>3.277287908646906</v>
      </c>
      <c r="L339" s="7">
        <v>-585708000</v>
      </c>
      <c r="M339" s="2">
        <v>-4.0919879174476287E-2</v>
      </c>
      <c r="N339" s="2">
        <v>0.13456252446985131</v>
      </c>
      <c r="O339" s="2">
        <v>5.6676577102003897E-2</v>
      </c>
      <c r="P339" s="2">
        <v>0.43911882911378092</v>
      </c>
      <c r="Q339" s="2">
        <v>0.24393923177032761</v>
      </c>
      <c r="R339" s="5">
        <v>0.8337269129236291</v>
      </c>
      <c r="S339" s="5">
        <v>0.4572</v>
      </c>
      <c r="T339" s="5">
        <f t="shared" si="20"/>
        <v>0.16508676937197303</v>
      </c>
      <c r="U339" s="4">
        <f t="shared" si="21"/>
        <v>6.4912873168629773E-2</v>
      </c>
      <c r="V339" s="2">
        <f t="shared" si="22"/>
        <v>3.2098387066933284E-2</v>
      </c>
      <c r="W339" s="7">
        <v>4367493000</v>
      </c>
      <c r="X339" s="7">
        <f t="shared" si="23"/>
        <v>140189480.82612166</v>
      </c>
    </row>
    <row r="340" spans="1:24" x14ac:dyDescent="0.25">
      <c r="A340" s="1" t="s">
        <v>46</v>
      </c>
      <c r="B340" s="1" t="s">
        <v>64</v>
      </c>
      <c r="C340" s="1" t="s">
        <v>448</v>
      </c>
      <c r="D340" s="1">
        <v>764622</v>
      </c>
      <c r="E340" s="1" t="s">
        <v>591</v>
      </c>
      <c r="F340" s="2">
        <v>9.9519690256171744E-2</v>
      </c>
      <c r="G340" s="2">
        <v>0.53380403977524038</v>
      </c>
      <c r="H340" s="2">
        <v>0.81196861228969741</v>
      </c>
      <c r="I340" s="2">
        <v>0.24449032640497931</v>
      </c>
      <c r="J340" s="2">
        <v>0.23259136221909421</v>
      </c>
      <c r="K340" s="5">
        <v>3.2784751556365439</v>
      </c>
      <c r="L340" s="7">
        <v>-551801000</v>
      </c>
      <c r="M340" s="2">
        <v>-3.671756234155682E-2</v>
      </c>
      <c r="N340" s="2">
        <v>0.1392578567655679</v>
      </c>
      <c r="O340" s="2">
        <v>5.6866338067925112E-2</v>
      </c>
      <c r="P340" s="2">
        <v>0.43889001709155218</v>
      </c>
      <c r="Q340" s="2">
        <v>0.23259136221909421</v>
      </c>
      <c r="R340" s="5">
        <v>0.8344842127601052</v>
      </c>
      <c r="S340" s="5">
        <v>0.4572</v>
      </c>
      <c r="T340" s="5">
        <f t="shared" si="20"/>
        <v>0.16503179810147964</v>
      </c>
      <c r="U340" s="4">
        <f t="shared" si="21"/>
        <v>6.4912873168629773E-2</v>
      </c>
      <c r="V340" s="2">
        <f t="shared" si="22"/>
        <v>3.4606817087541972E-2</v>
      </c>
      <c r="W340" s="7">
        <v>4583917000</v>
      </c>
      <c r="X340" s="7">
        <f t="shared" si="23"/>
        <v>158634777.16347414</v>
      </c>
    </row>
    <row r="341" spans="1:24" x14ac:dyDescent="0.25">
      <c r="A341" s="1" t="s">
        <v>46</v>
      </c>
      <c r="B341" s="1" t="s">
        <v>65</v>
      </c>
      <c r="C341" s="1" t="s">
        <v>449</v>
      </c>
      <c r="D341" s="1">
        <v>764622</v>
      </c>
      <c r="E341" s="1" t="s">
        <v>591</v>
      </c>
      <c r="F341" s="2">
        <v>9.6078958752374766E-2</v>
      </c>
      <c r="G341" s="2">
        <v>0.53917713415204027</v>
      </c>
      <c r="H341" s="2">
        <v>0.81536337127796776</v>
      </c>
      <c r="I341" s="2">
        <v>0.24465898872775521</v>
      </c>
      <c r="J341" s="2">
        <v>0.21860951585806601</v>
      </c>
      <c r="K341" s="5">
        <v>3.331705325689656</v>
      </c>
      <c r="L341" s="7">
        <v>-470727000</v>
      </c>
      <c r="M341" s="2">
        <v>-2.9412619258143449E-2</v>
      </c>
      <c r="N341" s="2">
        <v>0.14093422542120521</v>
      </c>
      <c r="O341" s="2">
        <v>5.3484783076098587E-2</v>
      </c>
      <c r="P341" s="2">
        <v>0.42887065916197042</v>
      </c>
      <c r="Q341" s="2">
        <v>0.21860951585806601</v>
      </c>
      <c r="R341" s="5">
        <v>0.81444446798628867</v>
      </c>
      <c r="S341" s="5">
        <v>0.4572</v>
      </c>
      <c r="T341" s="5">
        <f t="shared" si="20"/>
        <v>0.16260422614902995</v>
      </c>
      <c r="U341" s="4">
        <f t="shared" si="21"/>
        <v>6.4912873168629773E-2</v>
      </c>
      <c r="V341" s="2">
        <f t="shared" si="22"/>
        <v>3.1166085583744993E-2</v>
      </c>
      <c r="W341" s="7">
        <v>4803622000</v>
      </c>
      <c r="X341" s="7">
        <f t="shared" si="23"/>
        <v>149710094.3639603</v>
      </c>
    </row>
    <row r="342" spans="1:24" x14ac:dyDescent="0.25">
      <c r="A342" s="1" t="s">
        <v>46</v>
      </c>
      <c r="B342" s="1" t="s">
        <v>66</v>
      </c>
      <c r="C342" s="1" t="s">
        <v>450</v>
      </c>
      <c r="D342" s="1">
        <v>764622</v>
      </c>
      <c r="E342" s="1" t="s">
        <v>591</v>
      </c>
      <c r="F342" s="2">
        <v>0.1014540544751123</v>
      </c>
      <c r="G342" s="2">
        <v>0.5435940956329387</v>
      </c>
      <c r="H342" s="2">
        <v>0.81999021860455656</v>
      </c>
      <c r="I342" s="2">
        <v>0.26208959929273762</v>
      </c>
      <c r="J342" s="2">
        <v>0.2094881498308781</v>
      </c>
      <c r="K342" s="5">
        <v>3.399268179176262</v>
      </c>
      <c r="L342" s="7">
        <v>-181564000</v>
      </c>
      <c r="M342" s="2">
        <v>-1.0668260485495049E-2</v>
      </c>
      <c r="N342" s="2">
        <v>0.1435160251299101</v>
      </c>
      <c r="O342" s="2">
        <v>5.4904665245751799E-2</v>
      </c>
      <c r="P342" s="2">
        <v>0.41679375764627058</v>
      </c>
      <c r="Q342" s="2">
        <v>0.2094881498308781</v>
      </c>
      <c r="R342" s="5">
        <v>0.82887032232890134</v>
      </c>
      <c r="S342" s="5">
        <v>0.4572</v>
      </c>
      <c r="T342" s="5">
        <f t="shared" si="20"/>
        <v>0.15962397589646185</v>
      </c>
      <c r="U342" s="4">
        <f t="shared" si="21"/>
        <v>6.4912873168629773E-2</v>
      </c>
      <c r="V342" s="2">
        <f t="shared" si="22"/>
        <v>3.6541181306482526E-2</v>
      </c>
      <c r="W342" s="7">
        <v>5006690000</v>
      </c>
      <c r="X342" s="7">
        <f t="shared" si="23"/>
        <v>182950367.035353</v>
      </c>
    </row>
    <row r="343" spans="1:24" x14ac:dyDescent="0.25">
      <c r="A343" s="1" t="s">
        <v>46</v>
      </c>
      <c r="B343" s="1" t="s">
        <v>67</v>
      </c>
      <c r="C343" s="1" t="s">
        <v>451</v>
      </c>
      <c r="D343" s="1">
        <v>764622</v>
      </c>
      <c r="E343" s="1" t="s">
        <v>591</v>
      </c>
      <c r="F343" s="2">
        <v>0.10157929049199541</v>
      </c>
      <c r="G343" s="2">
        <v>0.68572950043105285</v>
      </c>
      <c r="H343" s="2">
        <v>0.85879948868211564</v>
      </c>
      <c r="I343" s="2">
        <v>0.2096004412600945</v>
      </c>
      <c r="J343" s="2">
        <v>0.20896766239425929</v>
      </c>
      <c r="K343" s="5">
        <v>3.382058103568601</v>
      </c>
      <c r="L343" s="7">
        <v>-723973000</v>
      </c>
      <c r="M343" s="2">
        <v>-4.0985321612603841E-2</v>
      </c>
      <c r="N343" s="2">
        <v>0.1495217842277845</v>
      </c>
      <c r="O343" s="2">
        <v>4.3799714246927197E-2</v>
      </c>
      <c r="P343" s="2">
        <v>0.41980504107010802</v>
      </c>
      <c r="Q343" s="2">
        <v>0.20896766239425929</v>
      </c>
      <c r="R343" s="5">
        <v>0.7655378560349575</v>
      </c>
      <c r="S343" s="5">
        <v>0.4572</v>
      </c>
      <c r="T343" s="5">
        <f t="shared" si="20"/>
        <v>0.16037270749263996</v>
      </c>
      <c r="U343" s="4">
        <f t="shared" si="21"/>
        <v>6.4912873168629773E-2</v>
      </c>
      <c r="V343" s="2">
        <f t="shared" si="22"/>
        <v>3.6666417323365633E-2</v>
      </c>
      <c r="W343" s="7">
        <v>5222915000</v>
      </c>
      <c r="X343" s="7">
        <f t="shared" si="23"/>
        <v>191505581.03446621</v>
      </c>
    </row>
    <row r="344" spans="1:24" x14ac:dyDescent="0.25">
      <c r="A344" s="1" t="s">
        <v>46</v>
      </c>
      <c r="B344" s="1" t="s">
        <v>68</v>
      </c>
      <c r="C344" s="1" t="s">
        <v>452</v>
      </c>
      <c r="D344" s="1">
        <v>764622</v>
      </c>
      <c r="E344" s="1" t="s">
        <v>591</v>
      </c>
      <c r="F344" s="2">
        <v>0.10271573484416591</v>
      </c>
      <c r="G344" s="2">
        <v>0.83012828144532413</v>
      </c>
      <c r="H344" s="2">
        <v>0.80665515804512178</v>
      </c>
      <c r="I344" s="2">
        <v>0.1935809684752488</v>
      </c>
      <c r="J344" s="2">
        <v>0.18784363886688671</v>
      </c>
      <c r="K344" s="5">
        <v>3.402770166654145</v>
      </c>
      <c r="L344" s="7">
        <v>-1048335000</v>
      </c>
      <c r="M344" s="2">
        <v>-5.6730395995031623E-2</v>
      </c>
      <c r="N344" s="2">
        <v>0.15355658160746491</v>
      </c>
      <c r="O344" s="2">
        <v>3.6362953533766833E-2</v>
      </c>
      <c r="P344" s="2">
        <v>0.41618628942463481</v>
      </c>
      <c r="Q344" s="2">
        <v>0.18784363886688671</v>
      </c>
      <c r="R344" s="5">
        <v>0.70445589823951094</v>
      </c>
      <c r="S344" s="5">
        <v>0.4572</v>
      </c>
      <c r="T344" s="5">
        <f t="shared" si="20"/>
        <v>0.15947247568248371</v>
      </c>
      <c r="U344" s="4">
        <f t="shared" si="21"/>
        <v>6.4912873168629773E-2</v>
      </c>
      <c r="V344" s="2">
        <f t="shared" si="22"/>
        <v>3.7802861675536134E-2</v>
      </c>
      <c r="W344" s="7">
        <v>5430648000</v>
      </c>
      <c r="X344" s="7">
        <f t="shared" si="23"/>
        <v>205294035.15252694</v>
      </c>
    </row>
    <row r="345" spans="1:24" x14ac:dyDescent="0.25">
      <c r="A345" s="1" t="s">
        <v>46</v>
      </c>
      <c r="B345" s="1" t="s">
        <v>69</v>
      </c>
      <c r="C345" s="1" t="s">
        <v>453</v>
      </c>
      <c r="D345" s="1">
        <v>764622</v>
      </c>
      <c r="E345" s="1" t="s">
        <v>591</v>
      </c>
      <c r="F345" s="2">
        <v>0.1011896150583394</v>
      </c>
      <c r="G345" s="2">
        <v>0.72327672834681633</v>
      </c>
      <c r="H345" s="2">
        <v>0.82246191090043541</v>
      </c>
      <c r="I345" s="2">
        <v>0.21972566352437789</v>
      </c>
      <c r="J345" s="2">
        <v>0.1791661623898918</v>
      </c>
      <c r="K345" s="5">
        <v>3.5538138525887</v>
      </c>
      <c r="L345" s="7">
        <v>-162114000</v>
      </c>
      <c r="M345" s="2">
        <v>-8.0974321169370016E-3</v>
      </c>
      <c r="N345" s="2">
        <v>0.1511010183052594</v>
      </c>
      <c r="O345" s="2">
        <v>3.9367403912235407E-2</v>
      </c>
      <c r="P345" s="2">
        <v>0.39157121768539999</v>
      </c>
      <c r="Q345" s="2">
        <v>0.1791661623898918</v>
      </c>
      <c r="R345" s="5">
        <v>0.74584583299854745</v>
      </c>
      <c r="S345" s="5">
        <v>0.4572</v>
      </c>
      <c r="T345" s="5">
        <f t="shared" si="20"/>
        <v>0.15320106983326534</v>
      </c>
      <c r="U345" s="4">
        <f t="shared" si="21"/>
        <v>6.4912873168629773E-2</v>
      </c>
      <c r="V345" s="2">
        <f t="shared" si="22"/>
        <v>3.6276741889709627E-2</v>
      </c>
      <c r="W345" s="7">
        <v>5633503000</v>
      </c>
      <c r="X345" s="7">
        <f t="shared" si="23"/>
        <v>204365134.26590484</v>
      </c>
    </row>
    <row r="346" spans="1:24" x14ac:dyDescent="0.25">
      <c r="A346" s="1" t="s">
        <v>46</v>
      </c>
      <c r="B346" s="1" t="s">
        <v>70</v>
      </c>
      <c r="C346" s="1" t="s">
        <v>454</v>
      </c>
      <c r="D346" s="1">
        <v>764622</v>
      </c>
      <c r="E346" s="1" t="s">
        <v>591</v>
      </c>
      <c r="F346" s="2">
        <v>0.1076739697267278</v>
      </c>
      <c r="G346" s="2">
        <v>0.78968844295985396</v>
      </c>
      <c r="H346" s="2">
        <v>0.92638859569606735</v>
      </c>
      <c r="I346" s="2">
        <v>0.2117100242255513</v>
      </c>
      <c r="J346" s="2">
        <v>0.17287627239319769</v>
      </c>
      <c r="K346" s="5">
        <v>3.7254447868341738</v>
      </c>
      <c r="L346" s="7">
        <v>-205769000</v>
      </c>
      <c r="M346" s="2">
        <v>-9.3517667548870791E-3</v>
      </c>
      <c r="N346" s="2">
        <v>0.1483745880489685</v>
      </c>
      <c r="O346" s="2">
        <v>3.6599639816386892E-2</v>
      </c>
      <c r="P346" s="2">
        <v>0.36691258793086068</v>
      </c>
      <c r="Q346" s="2">
        <v>0.17287627239319769</v>
      </c>
      <c r="R346" s="5">
        <v>0.7103049397084823</v>
      </c>
      <c r="S346" s="5">
        <v>0.4572</v>
      </c>
      <c r="T346" s="5">
        <f t="shared" si="20"/>
        <v>0.14664794930303593</v>
      </c>
      <c r="U346" s="4">
        <f t="shared" si="21"/>
        <v>6.4912873168629773E-2</v>
      </c>
      <c r="V346" s="2">
        <f t="shared" si="22"/>
        <v>4.2761096558098025E-2</v>
      </c>
      <c r="W346" s="7">
        <v>5906200000</v>
      </c>
      <c r="X346" s="7">
        <f t="shared" si="23"/>
        <v>252555588.49143854</v>
      </c>
    </row>
    <row r="347" spans="1:24" x14ac:dyDescent="0.25">
      <c r="A347" s="1" t="s">
        <v>46</v>
      </c>
      <c r="B347" s="1" t="s">
        <v>71</v>
      </c>
      <c r="C347" s="1" t="s">
        <v>455</v>
      </c>
      <c r="D347" s="1">
        <v>764622</v>
      </c>
      <c r="E347" s="1" t="s">
        <v>591</v>
      </c>
      <c r="F347" s="2">
        <v>8.2799674042806595E-2</v>
      </c>
      <c r="G347" s="2">
        <v>0.68427172156177463</v>
      </c>
      <c r="H347" s="2">
        <v>0.78650682938226091</v>
      </c>
      <c r="I347" s="2">
        <v>0.16925204393225859</v>
      </c>
      <c r="J347" s="2">
        <v>0.19030532616040599</v>
      </c>
      <c r="K347" s="5">
        <v>3.7567748622129868</v>
      </c>
      <c r="L347" s="7">
        <v>-11587000</v>
      </c>
      <c r="M347" s="2">
        <v>-5.0991477729680037E-4</v>
      </c>
      <c r="N347" s="2">
        <v>0.14788043429230791</v>
      </c>
      <c r="O347" s="2">
        <v>3.2209565423843831E-2</v>
      </c>
      <c r="P347" s="2">
        <v>0.36274271566639832</v>
      </c>
      <c r="Q347" s="2">
        <v>0.19030532616040599</v>
      </c>
      <c r="R347" s="5">
        <v>0.72066323173540447</v>
      </c>
      <c r="S347" s="5">
        <v>0.4572</v>
      </c>
      <c r="T347" s="5">
        <f t="shared" si="20"/>
        <v>0.14551176096414753</v>
      </c>
      <c r="U347" s="4">
        <f t="shared" si="21"/>
        <v>6.4912873168629773E-2</v>
      </c>
      <c r="V347" s="2">
        <f t="shared" si="22"/>
        <v>1.7886800874176823E-2</v>
      </c>
      <c r="W347" s="7">
        <v>6048647000</v>
      </c>
      <c r="X347" s="7">
        <f t="shared" si="23"/>
        <v>108190944.44718702</v>
      </c>
    </row>
    <row r="348" spans="1:24" x14ac:dyDescent="0.25">
      <c r="A348" s="1" t="s">
        <v>47</v>
      </c>
      <c r="B348" s="1" t="s">
        <v>58</v>
      </c>
      <c r="C348" s="1" t="s">
        <v>456</v>
      </c>
      <c r="D348" s="1">
        <v>1108426</v>
      </c>
      <c r="E348" s="1" t="s">
        <v>592</v>
      </c>
      <c r="F348" s="2">
        <v>8.2883306651989397E-2</v>
      </c>
      <c r="G348" s="2">
        <v>0.71237144554084042</v>
      </c>
      <c r="H348" s="2">
        <v>0.49364391326546558</v>
      </c>
      <c r="I348" s="2"/>
      <c r="J348" s="2"/>
      <c r="K348" s="5">
        <v>3.2489942214331311</v>
      </c>
      <c r="L348" s="7">
        <v>14932000</v>
      </c>
      <c r="M348" s="2">
        <v>2.7858619558012139E-3</v>
      </c>
      <c r="N348" s="2">
        <v>7.5725742972704263E-2</v>
      </c>
      <c r="O348" s="2">
        <v>3.5810602432386603E-2</v>
      </c>
      <c r="P348" s="2">
        <v>0.47009645184417698</v>
      </c>
      <c r="Q348" s="2"/>
      <c r="R348" s="5"/>
      <c r="S348" s="5">
        <v>0.42320000000000002</v>
      </c>
      <c r="T348" s="5">
        <f t="shared" si="20"/>
        <v>0.15952640882448249</v>
      </c>
      <c r="U348" s="4">
        <f t="shared" si="21"/>
        <v>6.0466691600722204E-2</v>
      </c>
      <c r="V348" s="2">
        <f t="shared" si="22"/>
        <v>2.2416615051267193E-2</v>
      </c>
      <c r="W348" s="7">
        <v>1649717000</v>
      </c>
      <c r="X348" s="7">
        <f t="shared" si="23"/>
        <v>36981070.932531357</v>
      </c>
    </row>
    <row r="349" spans="1:24" x14ac:dyDescent="0.25">
      <c r="A349" s="1" t="s">
        <v>47</v>
      </c>
      <c r="B349" s="1" t="s">
        <v>59</v>
      </c>
      <c r="C349" s="1" t="s">
        <v>457</v>
      </c>
      <c r="D349" s="1">
        <v>1108426</v>
      </c>
      <c r="E349" s="1" t="s">
        <v>592</v>
      </c>
      <c r="F349" s="2">
        <v>-2.025323704304301E-2</v>
      </c>
      <c r="G349" s="2">
        <v>-0.12998012127691561</v>
      </c>
      <c r="H349" s="2">
        <v>-0.26468352738753492</v>
      </c>
      <c r="I349" s="2"/>
      <c r="J349" s="2"/>
      <c r="K349" s="5">
        <v>3.4001042465163311</v>
      </c>
      <c r="L349" s="7">
        <v>23756000</v>
      </c>
      <c r="M349" s="2">
        <v>4.5465306484126656E-3</v>
      </c>
      <c r="N349" s="2">
        <v>6.0275214766923317E-2</v>
      </c>
      <c r="O349" s="2">
        <v>4.5827405995273178E-2</v>
      </c>
      <c r="P349" s="2">
        <v>0.44012103212391901</v>
      </c>
      <c r="Q349" s="2"/>
      <c r="R349" s="5"/>
      <c r="S349" s="5">
        <v>0.42320000000000002</v>
      </c>
      <c r="T349" s="5">
        <f t="shared" si="20"/>
        <v>0.15303262032191955</v>
      </c>
      <c r="U349" s="4">
        <f t="shared" si="21"/>
        <v>6.0466691600722204E-2</v>
      </c>
      <c r="V349" s="2">
        <f t="shared" si="22"/>
        <v>-8.0719928643765218E-2</v>
      </c>
      <c r="W349" s="7">
        <v>1536742000</v>
      </c>
      <c r="X349" s="7">
        <f t="shared" si="23"/>
        <v>-124045704.58387704</v>
      </c>
    </row>
    <row r="350" spans="1:24" x14ac:dyDescent="0.25">
      <c r="A350" s="1" t="s">
        <v>47</v>
      </c>
      <c r="B350" s="1" t="s">
        <v>60</v>
      </c>
      <c r="C350" s="1" t="s">
        <v>458</v>
      </c>
      <c r="D350" s="1">
        <v>1108426</v>
      </c>
      <c r="E350" s="1" t="s">
        <v>592</v>
      </c>
      <c r="F350" s="2">
        <v>0.121306111557607</v>
      </c>
      <c r="G350" s="2">
        <v>0.7420705094073432</v>
      </c>
      <c r="H350" s="2">
        <v>1.214419799532839</v>
      </c>
      <c r="I350" s="2"/>
      <c r="J350" s="2"/>
      <c r="K350" s="5">
        <v>3.3066471408558531</v>
      </c>
      <c r="L350" s="7">
        <v>89551000</v>
      </c>
      <c r="M350" s="2">
        <v>1.7206082373463698E-2</v>
      </c>
      <c r="N350" s="2">
        <v>8.6010237456656244E-2</v>
      </c>
      <c r="O350" s="2">
        <v>4.9436720847448212E-2</v>
      </c>
      <c r="P350" s="2">
        <v>0.44504642212065793</v>
      </c>
      <c r="Q350" s="2"/>
      <c r="R350" s="5"/>
      <c r="S350" s="5">
        <v>0.42320000000000002</v>
      </c>
      <c r="T350" s="5">
        <f t="shared" si="20"/>
        <v>0.15412151488862708</v>
      </c>
      <c r="U350" s="4">
        <f t="shared" si="21"/>
        <v>6.0466691600722204E-2</v>
      </c>
      <c r="V350" s="2">
        <f t="shared" si="22"/>
        <v>6.0839419956884792E-2</v>
      </c>
      <c r="W350" s="7">
        <v>1573985000</v>
      </c>
      <c r="X350" s="7">
        <f t="shared" si="23"/>
        <v>95760334.420837313</v>
      </c>
    </row>
    <row r="351" spans="1:24" x14ac:dyDescent="0.25">
      <c r="A351" s="1" t="s">
        <v>47</v>
      </c>
      <c r="B351" s="1" t="s">
        <v>61</v>
      </c>
      <c r="C351" s="1" t="s">
        <v>459</v>
      </c>
      <c r="D351" s="1">
        <v>1108426</v>
      </c>
      <c r="E351" s="1" t="s">
        <v>592</v>
      </c>
      <c r="F351" s="2">
        <v>7.4695915338203828E-2</v>
      </c>
      <c r="G351" s="2">
        <v>0.43885927641649708</v>
      </c>
      <c r="H351" s="2">
        <v>0.639465002685216</v>
      </c>
      <c r="I351" s="2"/>
      <c r="J351" s="2"/>
      <c r="K351" s="5">
        <v>3.3407700721371332</v>
      </c>
      <c r="L351" s="7">
        <v>8088000</v>
      </c>
      <c r="M351" s="2">
        <v>1.5054211354203369E-3</v>
      </c>
      <c r="N351" s="2">
        <v>9.4367644017784372E-2</v>
      </c>
      <c r="O351" s="2">
        <v>5.0947747107862269E-2</v>
      </c>
      <c r="P351" s="2">
        <v>0.43795656019677431</v>
      </c>
      <c r="Q351" s="2"/>
      <c r="R351" s="5"/>
      <c r="S351" s="5">
        <v>0.42320000000000002</v>
      </c>
      <c r="T351" s="5">
        <f t="shared" si="20"/>
        <v>0.15255131117219262</v>
      </c>
      <c r="U351" s="4">
        <f t="shared" si="21"/>
        <v>6.0466691600722204E-2</v>
      </c>
      <c r="V351" s="2">
        <f t="shared" si="22"/>
        <v>1.4229223737481624E-2</v>
      </c>
      <c r="W351" s="7">
        <v>1608187000</v>
      </c>
      <c r="X351" s="7">
        <f t="shared" si="23"/>
        <v>22883252.634709358</v>
      </c>
    </row>
    <row r="352" spans="1:24" x14ac:dyDescent="0.25">
      <c r="A352" s="1" t="s">
        <v>47</v>
      </c>
      <c r="B352" s="1" t="s">
        <v>62</v>
      </c>
      <c r="C352" s="1" t="s">
        <v>460</v>
      </c>
      <c r="D352" s="1">
        <v>1108426</v>
      </c>
      <c r="E352" s="1" t="s">
        <v>592</v>
      </c>
      <c r="F352" s="2">
        <v>6.9047646078530381E-2</v>
      </c>
      <c r="G352" s="2">
        <v>0.40285592765355138</v>
      </c>
      <c r="H352" s="2">
        <v>0.61033251755321749</v>
      </c>
      <c r="I352" s="2"/>
      <c r="J352" s="2"/>
      <c r="K352" s="5">
        <v>3.2865152258436909</v>
      </c>
      <c r="L352" s="7">
        <v>-91132000</v>
      </c>
      <c r="M352" s="2">
        <v>-1.6568821917708601E-2</v>
      </c>
      <c r="N352" s="2">
        <v>0.1006034315053425</v>
      </c>
      <c r="O352" s="2">
        <v>5.2151099685284738E-2</v>
      </c>
      <c r="P352" s="2">
        <v>0.44770782243197921</v>
      </c>
      <c r="Q352" s="2"/>
      <c r="R352" s="5"/>
      <c r="S352" s="5">
        <v>0.42320000000000002</v>
      </c>
      <c r="T352" s="5">
        <f t="shared" si="20"/>
        <v>0.1547062466515248</v>
      </c>
      <c r="U352" s="4">
        <f t="shared" si="21"/>
        <v>6.0466691600722204E-2</v>
      </c>
      <c r="V352" s="2">
        <f t="shared" si="22"/>
        <v>8.5809544778081767E-3</v>
      </c>
      <c r="W352" s="7">
        <v>1673569000</v>
      </c>
      <c r="X352" s="7">
        <f t="shared" si="23"/>
        <v>14360819.404470952</v>
      </c>
    </row>
    <row r="353" spans="1:24" x14ac:dyDescent="0.25">
      <c r="A353" s="1" t="s">
        <v>47</v>
      </c>
      <c r="B353" s="1" t="s">
        <v>63</v>
      </c>
      <c r="C353" s="1" t="s">
        <v>461</v>
      </c>
      <c r="D353" s="1">
        <v>1108426</v>
      </c>
      <c r="E353" s="1" t="s">
        <v>592</v>
      </c>
      <c r="F353" s="2">
        <v>7.6041534760035459E-2</v>
      </c>
      <c r="G353" s="2">
        <v>0.43680450588427638</v>
      </c>
      <c r="H353" s="2">
        <v>0.66949952785646838</v>
      </c>
      <c r="I353" s="2"/>
      <c r="J353" s="2"/>
      <c r="K353" s="5">
        <v>3.3860988901835909</v>
      </c>
      <c r="L353" s="7">
        <v>-271465000</v>
      </c>
      <c r="M353" s="2">
        <v>-4.6568856600035173E-2</v>
      </c>
      <c r="N353" s="2">
        <v>0.1045500122226844</v>
      </c>
      <c r="O353" s="2">
        <v>5.1411955929717423E-2</v>
      </c>
      <c r="P353" s="2">
        <v>0.42795741371972679</v>
      </c>
      <c r="Q353" s="2"/>
      <c r="R353" s="5"/>
      <c r="S353" s="5">
        <v>0.42320000000000002</v>
      </c>
      <c r="T353" s="5">
        <f t="shared" si="20"/>
        <v>0.15030537629300397</v>
      </c>
      <c r="U353" s="4">
        <f t="shared" si="21"/>
        <v>6.0466691600722204E-2</v>
      </c>
      <c r="V353" s="2">
        <f t="shared" si="22"/>
        <v>1.5574843159313255E-2</v>
      </c>
      <c r="W353" s="7">
        <v>1721546000</v>
      </c>
      <c r="X353" s="7">
        <f t="shared" si="23"/>
        <v>26812808.941543099</v>
      </c>
    </row>
    <row r="354" spans="1:24" x14ac:dyDescent="0.25">
      <c r="A354" s="1" t="s">
        <v>47</v>
      </c>
      <c r="B354" s="1" t="s">
        <v>64</v>
      </c>
      <c r="C354" s="1" t="s">
        <v>462</v>
      </c>
      <c r="D354" s="1">
        <v>1108426</v>
      </c>
      <c r="E354" s="1" t="s">
        <v>592</v>
      </c>
      <c r="F354" s="2">
        <v>1.8780369745705409E-2</v>
      </c>
      <c r="G354" s="2">
        <v>0.2499236027342179</v>
      </c>
      <c r="H354" s="2">
        <v>0.37115400080418182</v>
      </c>
      <c r="I354" s="2"/>
      <c r="J354" s="2"/>
      <c r="K354" s="5">
        <v>3.6314242153040861</v>
      </c>
      <c r="L354" s="7">
        <v>-255550000</v>
      </c>
      <c r="M354" s="2">
        <v>-4.2525553605993881E-2</v>
      </c>
      <c r="N354" s="2">
        <v>9.3151846595825691E-2</v>
      </c>
      <c r="O354" s="2">
        <v>2.069282954766323E-2</v>
      </c>
      <c r="P354" s="2">
        <v>0.38740077147115848</v>
      </c>
      <c r="Q354" s="2"/>
      <c r="R354" s="5"/>
      <c r="S354" s="5">
        <v>0.42320000000000002</v>
      </c>
      <c r="T354" s="5">
        <f t="shared" si="20"/>
        <v>0.14080032451322982</v>
      </c>
      <c r="U354" s="4">
        <f t="shared" si="21"/>
        <v>6.0466691600722204E-2</v>
      </c>
      <c r="V354" s="2">
        <f t="shared" si="22"/>
        <v>-4.1686321855016792E-2</v>
      </c>
      <c r="W354" s="7">
        <v>1654813000</v>
      </c>
      <c r="X354" s="7">
        <f t="shared" si="23"/>
        <v>-68983067.327865899</v>
      </c>
    </row>
    <row r="355" spans="1:24" x14ac:dyDescent="0.25">
      <c r="A355" s="1" t="s">
        <v>47</v>
      </c>
      <c r="B355" s="1" t="s">
        <v>65</v>
      </c>
      <c r="C355" s="1" t="s">
        <v>463</v>
      </c>
      <c r="D355" s="1">
        <v>1108426</v>
      </c>
      <c r="E355" s="1" t="s">
        <v>592</v>
      </c>
      <c r="F355" s="2">
        <v>7.8699151288342387E-2</v>
      </c>
      <c r="G355" s="2">
        <v>0.47447164415346149</v>
      </c>
      <c r="H355" s="2">
        <v>0.70210263143694807</v>
      </c>
      <c r="I355" s="2">
        <v>0.20395817604594729</v>
      </c>
      <c r="J355" s="2">
        <v>0.2106218745557156</v>
      </c>
      <c r="K355" s="5">
        <v>3.8611368344678132</v>
      </c>
      <c r="L355" s="7">
        <v>-427069000</v>
      </c>
      <c r="M355" s="2">
        <v>-6.5996556988941565E-2</v>
      </c>
      <c r="N355" s="2">
        <v>9.3453024842839211E-2</v>
      </c>
      <c r="O355" s="2">
        <v>4.2958053369762078E-2</v>
      </c>
      <c r="P355" s="2">
        <v>0.35547531443816222</v>
      </c>
      <c r="Q355" s="2">
        <v>0.2106218745557156</v>
      </c>
      <c r="R355" s="5">
        <v>0.61730700573207264</v>
      </c>
      <c r="S355" s="5">
        <v>0.42320000000000002</v>
      </c>
      <c r="T355" s="5">
        <f t="shared" si="20"/>
        <v>0.13283923380251725</v>
      </c>
      <c r="U355" s="4">
        <f t="shared" si="21"/>
        <v>6.0466691600722204E-2</v>
      </c>
      <c r="V355" s="2">
        <f t="shared" si="22"/>
        <v>1.8232459687620182E-2</v>
      </c>
      <c r="W355" s="7">
        <v>1675952000</v>
      </c>
      <c r="X355" s="7">
        <f t="shared" si="23"/>
        <v>30556727.278386422</v>
      </c>
    </row>
    <row r="356" spans="1:24" x14ac:dyDescent="0.25">
      <c r="A356" s="1" t="s">
        <v>47</v>
      </c>
      <c r="B356" s="1" t="s">
        <v>66</v>
      </c>
      <c r="C356" s="1" t="s">
        <v>464</v>
      </c>
      <c r="D356" s="1">
        <v>1108426</v>
      </c>
      <c r="E356" s="1" t="s">
        <v>592</v>
      </c>
      <c r="F356" s="2">
        <v>5.628599388999754E-2</v>
      </c>
      <c r="G356" s="2">
        <v>0.31133334420934139</v>
      </c>
      <c r="H356" s="2">
        <v>0.73660701176240273</v>
      </c>
      <c r="I356" s="2">
        <v>0.21209990567493631</v>
      </c>
      <c r="J356" s="2">
        <v>0.21742109624241451</v>
      </c>
      <c r="K356" s="5">
        <v>3.920419547996671</v>
      </c>
      <c r="L356" s="7">
        <v>-541224000</v>
      </c>
      <c r="M356" s="2">
        <v>-8.1434789680509018E-2</v>
      </c>
      <c r="N356" s="2">
        <v>9.5323229266835022E-2</v>
      </c>
      <c r="O356" s="2">
        <v>4.6114994004757368E-2</v>
      </c>
      <c r="P356" s="2">
        <v>0.34787793297361902</v>
      </c>
      <c r="Q356" s="2">
        <v>0.21742109624241451</v>
      </c>
      <c r="R356" s="5">
        <v>0.61405810959924345</v>
      </c>
      <c r="S356" s="5">
        <v>0.42320000000000002</v>
      </c>
      <c r="T356" s="5">
        <f t="shared" si="20"/>
        <v>0.13087814856964419</v>
      </c>
      <c r="U356" s="4">
        <f t="shared" si="21"/>
        <v>6.0466691600722204E-2</v>
      </c>
      <c r="V356" s="2">
        <f t="shared" si="22"/>
        <v>-4.1806977107246637E-3</v>
      </c>
      <c r="W356" s="7">
        <v>1695253000</v>
      </c>
      <c r="X356" s="7">
        <f t="shared" si="23"/>
        <v>-7087340.3361991188</v>
      </c>
    </row>
    <row r="357" spans="1:24" x14ac:dyDescent="0.25">
      <c r="A357" s="1" t="s">
        <v>47</v>
      </c>
      <c r="B357" s="1" t="s">
        <v>67</v>
      </c>
      <c r="C357" s="1" t="s">
        <v>465</v>
      </c>
      <c r="D357" s="1">
        <v>1108426</v>
      </c>
      <c r="E357" s="1" t="s">
        <v>592</v>
      </c>
      <c r="F357" s="2">
        <v>5.9987609439096132E-2</v>
      </c>
      <c r="G357" s="2">
        <v>0.42907556545942122</v>
      </c>
      <c r="H357" s="2">
        <v>0.46201392095641969</v>
      </c>
      <c r="I357" s="2">
        <v>0.16430799387169681</v>
      </c>
      <c r="J357" s="2">
        <v>0.20924948339907459</v>
      </c>
      <c r="K357" s="5">
        <v>4.0663493214213373</v>
      </c>
      <c r="L357" s="7">
        <v>-209929000</v>
      </c>
      <c r="M357" s="2">
        <v>-3.0577152511138579E-2</v>
      </c>
      <c r="N357" s="2">
        <v>9.379480248562716E-2</v>
      </c>
      <c r="O357" s="2">
        <v>3.4381362835990879E-2</v>
      </c>
      <c r="P357" s="2">
        <v>0.33096262458276388</v>
      </c>
      <c r="Q357" s="2">
        <v>0.20924948339907459</v>
      </c>
      <c r="R357" s="5">
        <v>0.61590569597401457</v>
      </c>
      <c r="S357" s="5">
        <v>0.42320000000000002</v>
      </c>
      <c r="T357" s="5">
        <f t="shared" si="20"/>
        <v>0.12641525951849747</v>
      </c>
      <c r="U357" s="4">
        <f t="shared" si="21"/>
        <v>6.0466691600722204E-2</v>
      </c>
      <c r="V357" s="2">
        <f t="shared" si="22"/>
        <v>-4.7908216162607237E-4</v>
      </c>
      <c r="W357" s="7">
        <v>1688382000</v>
      </c>
      <c r="X357" s="7">
        <f t="shared" si="23"/>
        <v>-808873.69821055129</v>
      </c>
    </row>
    <row r="358" spans="1:24" x14ac:dyDescent="0.25">
      <c r="A358" s="1" t="s">
        <v>47</v>
      </c>
      <c r="B358" s="1" t="s">
        <v>68</v>
      </c>
      <c r="C358" s="1" t="s">
        <v>466</v>
      </c>
      <c r="D358" s="1">
        <v>1108426</v>
      </c>
      <c r="E358" s="1" t="s">
        <v>592</v>
      </c>
      <c r="F358" s="2">
        <v>5.4882414823869449E-2</v>
      </c>
      <c r="G358" s="2">
        <v>0.6389112343966713</v>
      </c>
      <c r="H358" s="2">
        <v>0.46358529819694871</v>
      </c>
      <c r="I358" s="2">
        <v>9.892954391559293E-2</v>
      </c>
      <c r="J358" s="2">
        <v>0.1997051833636718</v>
      </c>
      <c r="K358" s="5">
        <v>4.3478779387358539</v>
      </c>
      <c r="L358" s="7">
        <v>-673471000</v>
      </c>
      <c r="M358" s="2">
        <v>-9.2271797975934045E-2</v>
      </c>
      <c r="N358" s="2">
        <v>8.5976494134494374E-2</v>
      </c>
      <c r="O358" s="2">
        <v>1.9756742707747899E-2</v>
      </c>
      <c r="P358" s="2">
        <v>0.30271382446472322</v>
      </c>
      <c r="Q358" s="2">
        <v>0.1997051833636718</v>
      </c>
      <c r="R358" s="5">
        <v>0.45617166319524499</v>
      </c>
      <c r="S358" s="5">
        <v>0.42320000000000002</v>
      </c>
      <c r="T358" s="5">
        <f t="shared" si="20"/>
        <v>0.11865041236920504</v>
      </c>
      <c r="U358" s="4">
        <f t="shared" si="21"/>
        <v>6.0466691600722204E-2</v>
      </c>
      <c r="V358" s="2">
        <f t="shared" si="22"/>
        <v>-5.5842767768527549E-3</v>
      </c>
      <c r="W358" s="7">
        <v>1678698000</v>
      </c>
      <c r="X358" s="7">
        <f t="shared" si="23"/>
        <v>-9374314.2567491662</v>
      </c>
    </row>
    <row r="359" spans="1:24" x14ac:dyDescent="0.25">
      <c r="A359" s="1" t="s">
        <v>47</v>
      </c>
      <c r="B359" s="1" t="s">
        <v>69</v>
      </c>
      <c r="C359" s="1" t="s">
        <v>467</v>
      </c>
      <c r="D359" s="1">
        <v>1108426</v>
      </c>
      <c r="E359" s="1" t="s">
        <v>592</v>
      </c>
      <c r="F359" s="2">
        <v>9.139751105776385E-2</v>
      </c>
      <c r="G359" s="2">
        <v>0.656601736533453</v>
      </c>
      <c r="H359" s="2">
        <v>0.72893743361808183</v>
      </c>
      <c r="I359" s="2">
        <v>0.1873136915533167</v>
      </c>
      <c r="J359" s="2">
        <v>0.19181864049389319</v>
      </c>
      <c r="K359" s="5">
        <v>3.874110560560927</v>
      </c>
      <c r="L359" s="7">
        <v>-600183000</v>
      </c>
      <c r="M359" s="2">
        <v>-7.5591188452583641E-2</v>
      </c>
      <c r="N359" s="2">
        <v>8.7999980856071164E-2</v>
      </c>
      <c r="O359" s="2">
        <v>3.5930257659649661E-2</v>
      </c>
      <c r="P359" s="2">
        <v>0.35215076812103951</v>
      </c>
      <c r="Q359" s="2">
        <v>0.19181864049389319</v>
      </c>
      <c r="R359" s="5">
        <v>0.55416949869876009</v>
      </c>
      <c r="S359" s="5">
        <v>0.42320000000000002</v>
      </c>
      <c r="T359" s="5">
        <f t="shared" si="20"/>
        <v>0.13198432775883176</v>
      </c>
      <c r="U359" s="4">
        <f t="shared" si="21"/>
        <v>6.0466691600722204E-2</v>
      </c>
      <c r="V359" s="2">
        <f t="shared" si="22"/>
        <v>3.0930819457041646E-2</v>
      </c>
      <c r="W359" s="7">
        <v>2049465000</v>
      </c>
      <c r="X359" s="7">
        <f t="shared" si="23"/>
        <v>63391631.898525856</v>
      </c>
    </row>
    <row r="360" spans="1:24" x14ac:dyDescent="0.25">
      <c r="A360" s="1" t="s">
        <v>47</v>
      </c>
      <c r="B360" s="1" t="s">
        <v>70</v>
      </c>
      <c r="C360" s="1" t="s">
        <v>468</v>
      </c>
      <c r="D360" s="1">
        <v>1108426</v>
      </c>
      <c r="E360" s="1" t="s">
        <v>592</v>
      </c>
      <c r="F360" s="2">
        <v>9.7736864735984474E-2</v>
      </c>
      <c r="G360" s="2">
        <v>0.68747343040632414</v>
      </c>
      <c r="H360" s="2">
        <v>0.79320662138612963</v>
      </c>
      <c r="I360" s="2">
        <v>0.17313201559886579</v>
      </c>
      <c r="J360" s="2">
        <v>0.20536478792553489</v>
      </c>
      <c r="K360" s="5">
        <v>3.9985185861840509</v>
      </c>
      <c r="L360" s="7">
        <v>-339613000</v>
      </c>
      <c r="M360" s="2">
        <v>-3.9185128220808281E-2</v>
      </c>
      <c r="N360" s="2">
        <v>9.3482606495874809E-2</v>
      </c>
      <c r="O360" s="2">
        <v>3.5555219666581477E-2</v>
      </c>
      <c r="P360" s="2">
        <v>0.3369683013891957</v>
      </c>
      <c r="Q360" s="2">
        <v>0.20536478792553489</v>
      </c>
      <c r="R360" s="5">
        <v>0.60873148888802597</v>
      </c>
      <c r="S360" s="5">
        <v>0.42320000000000002</v>
      </c>
      <c r="T360" s="5">
        <f t="shared" si="20"/>
        <v>0.12801529897221431</v>
      </c>
      <c r="U360" s="4">
        <f t="shared" si="21"/>
        <v>6.0466691600722204E-2</v>
      </c>
      <c r="V360" s="2">
        <f t="shared" si="22"/>
        <v>3.727017313526227E-2</v>
      </c>
      <c r="W360" s="7">
        <v>2167524000</v>
      </c>
      <c r="X360" s="7">
        <f t="shared" si="23"/>
        <v>80783994.754836217</v>
      </c>
    </row>
    <row r="361" spans="1:24" x14ac:dyDescent="0.25">
      <c r="A361" s="1" t="s">
        <v>47</v>
      </c>
      <c r="B361" s="1" t="s">
        <v>71</v>
      </c>
      <c r="C361" s="1" t="s">
        <v>469</v>
      </c>
      <c r="D361" s="1">
        <v>1108426</v>
      </c>
      <c r="E361" s="1" t="s">
        <v>592</v>
      </c>
      <c r="F361" s="2">
        <v>8.4482547816264367E-2</v>
      </c>
      <c r="G361" s="2">
        <v>0.4702864689150752</v>
      </c>
      <c r="H361" s="2">
        <v>0.53664668833807394</v>
      </c>
      <c r="I361" s="2">
        <v>0.17503906328140451</v>
      </c>
      <c r="J361" s="2">
        <v>0.24300133828405171</v>
      </c>
      <c r="K361" s="5">
        <v>4.2233869481352526</v>
      </c>
      <c r="L361" s="7">
        <v>-479392000</v>
      </c>
      <c r="M361" s="2">
        <v>-5.1784863034097017E-2</v>
      </c>
      <c r="N361" s="2">
        <v>8.9537025444680493E-2</v>
      </c>
      <c r="O361" s="2">
        <v>4.2534726629368122E-2</v>
      </c>
      <c r="P361" s="2">
        <v>0.31309190418062077</v>
      </c>
      <c r="Q361" s="2">
        <v>0.24300133828405171</v>
      </c>
      <c r="R361" s="5">
        <v>0.63443107865097526</v>
      </c>
      <c r="S361" s="5">
        <v>0.42320000000000002</v>
      </c>
      <c r="T361" s="5">
        <f t="shared" si="20"/>
        <v>0.12154983753304188</v>
      </c>
      <c r="U361" s="4">
        <f t="shared" si="21"/>
        <v>6.0466691600722204E-2</v>
      </c>
      <c r="V361" s="2">
        <f t="shared" si="22"/>
        <v>2.4015856215542163E-2</v>
      </c>
      <c r="W361" s="7">
        <v>2191932000</v>
      </c>
      <c r="X361" s="7">
        <f t="shared" si="23"/>
        <v>52641123.746245764</v>
      </c>
    </row>
    <row r="362" spans="1:24" x14ac:dyDescent="0.25">
      <c r="A362" s="1" t="s">
        <v>48</v>
      </c>
      <c r="B362" s="1" t="s">
        <v>58</v>
      </c>
      <c r="C362" s="1" t="s">
        <v>470</v>
      </c>
      <c r="D362" s="1">
        <v>784977</v>
      </c>
      <c r="E362" s="1" t="s">
        <v>593</v>
      </c>
      <c r="F362" s="2">
        <v>5.7717250324254218E-2</v>
      </c>
      <c r="G362" s="2">
        <v>0.42788461538461542</v>
      </c>
      <c r="H362" s="2">
        <v>0.28365384615384609</v>
      </c>
      <c r="I362" s="2"/>
      <c r="J362" s="2"/>
      <c r="K362" s="5">
        <v>3.354085603112841</v>
      </c>
      <c r="L362" s="7">
        <v>70000000</v>
      </c>
      <c r="M362" s="2">
        <v>1.353441608662026E-2</v>
      </c>
      <c r="N362" s="2">
        <v>0.13901778808971391</v>
      </c>
      <c r="O362" s="2">
        <v>4.0216550657385927E-2</v>
      </c>
      <c r="P362" s="2">
        <v>0.42491044364838798</v>
      </c>
      <c r="Q362" s="2"/>
      <c r="R362" s="5"/>
      <c r="S362" s="5">
        <v>0.59</v>
      </c>
      <c r="T362" s="5">
        <f t="shared" si="20"/>
        <v>0.20858223096186768</v>
      </c>
      <c r="U362" s="4">
        <f t="shared" si="21"/>
        <v>8.2279135292692276E-2</v>
      </c>
      <c r="V362" s="2">
        <f t="shared" si="22"/>
        <v>-2.4561884968438058E-2</v>
      </c>
      <c r="W362" s="7">
        <v>1542000000</v>
      </c>
      <c r="X362" s="7">
        <f t="shared" si="23"/>
        <v>-37874426.621331483</v>
      </c>
    </row>
    <row r="363" spans="1:24" x14ac:dyDescent="0.25">
      <c r="A363" s="1" t="s">
        <v>48</v>
      </c>
      <c r="B363" s="1" t="s">
        <v>59</v>
      </c>
      <c r="C363" s="1" t="s">
        <v>471</v>
      </c>
      <c r="D363" s="1">
        <v>784977</v>
      </c>
      <c r="E363" s="1" t="s">
        <v>593</v>
      </c>
      <c r="F363" s="2">
        <v>7.6005025125628137E-2</v>
      </c>
      <c r="G363" s="2">
        <v>0.45318352059925088</v>
      </c>
      <c r="H363" s="2">
        <v>0.2696629213483146</v>
      </c>
      <c r="I363" s="2"/>
      <c r="J363" s="2"/>
      <c r="K363" s="5">
        <v>3.4491206030150749</v>
      </c>
      <c r="L363" s="7">
        <v>172000000</v>
      </c>
      <c r="M363" s="2">
        <v>3.1323984702240029E-2</v>
      </c>
      <c r="N363" s="2">
        <v>0.13950100163904569</v>
      </c>
      <c r="O363" s="2">
        <v>4.8625022764523768E-2</v>
      </c>
      <c r="P363" s="2">
        <v>0.40904419321685509</v>
      </c>
      <c r="Q363" s="2"/>
      <c r="R363" s="5"/>
      <c r="S363" s="5">
        <v>0.59</v>
      </c>
      <c r="T363" s="5">
        <f t="shared" si="20"/>
        <v>0.2034798326893531</v>
      </c>
      <c r="U363" s="4">
        <f t="shared" si="21"/>
        <v>8.2279135292692276E-2</v>
      </c>
      <c r="V363" s="2">
        <f t="shared" si="22"/>
        <v>-6.2741101670641397E-3</v>
      </c>
      <c r="W363" s="7">
        <v>1592000000</v>
      </c>
      <c r="X363" s="7">
        <f t="shared" si="23"/>
        <v>-9988383.385966111</v>
      </c>
    </row>
    <row r="364" spans="1:24" x14ac:dyDescent="0.25">
      <c r="A364" s="1" t="s">
        <v>48</v>
      </c>
      <c r="B364" s="1" t="s">
        <v>60</v>
      </c>
      <c r="C364" s="1" t="s">
        <v>472</v>
      </c>
      <c r="D364" s="1">
        <v>784977</v>
      </c>
      <c r="E364" s="1" t="s">
        <v>593</v>
      </c>
      <c r="F364" s="2">
        <v>8.8394467829224291E-2</v>
      </c>
      <c r="G364" s="2">
        <v>0.47572815533980578</v>
      </c>
      <c r="H364" s="2">
        <v>0.28802588996763762</v>
      </c>
      <c r="I364" s="2"/>
      <c r="J364" s="2"/>
      <c r="K364" s="5">
        <v>3.4473842453397481</v>
      </c>
      <c r="L364" s="7">
        <v>102000000</v>
      </c>
      <c r="M364" s="2">
        <v>1.7791732077446359E-2</v>
      </c>
      <c r="N364" s="2">
        <v>0.14529914529914531</v>
      </c>
      <c r="O364" s="2">
        <v>5.3898482469911038E-2</v>
      </c>
      <c r="P364" s="2">
        <v>0.40890090976149501</v>
      </c>
      <c r="Q364" s="2"/>
      <c r="R364" s="5"/>
      <c r="S364" s="5">
        <v>0.59</v>
      </c>
      <c r="T364" s="5">
        <f t="shared" si="20"/>
        <v>0.20343313237511715</v>
      </c>
      <c r="U364" s="4">
        <f t="shared" si="21"/>
        <v>8.2279135292692276E-2</v>
      </c>
      <c r="V364" s="2">
        <f t="shared" si="22"/>
        <v>6.1153325365320144E-3</v>
      </c>
      <c r="W364" s="7">
        <v>1663000000</v>
      </c>
      <c r="X364" s="7">
        <f t="shared" si="23"/>
        <v>10169798.00825274</v>
      </c>
    </row>
    <row r="365" spans="1:24" x14ac:dyDescent="0.25">
      <c r="A365" s="1" t="s">
        <v>48</v>
      </c>
      <c r="B365" s="1" t="s">
        <v>61</v>
      </c>
      <c r="C365" s="1" t="s">
        <v>473</v>
      </c>
      <c r="D365" s="1">
        <v>784977</v>
      </c>
      <c r="E365" s="1" t="s">
        <v>593</v>
      </c>
      <c r="F365" s="2">
        <v>8.1018518518518517E-2</v>
      </c>
      <c r="G365" s="2">
        <v>0.46357615894039728</v>
      </c>
      <c r="H365" s="2">
        <v>0.25496688741721862</v>
      </c>
      <c r="I365" s="2"/>
      <c r="J365" s="2"/>
      <c r="K365" s="5">
        <v>3.28125</v>
      </c>
      <c r="L365" s="7">
        <v>101000000</v>
      </c>
      <c r="M365" s="2">
        <v>1.7813051146384481E-2</v>
      </c>
      <c r="N365" s="2">
        <v>0.1574955908289242</v>
      </c>
      <c r="O365" s="2">
        <v>5.3262786596119931E-2</v>
      </c>
      <c r="P365" s="2">
        <v>0.43857868020304569</v>
      </c>
      <c r="Q365" s="2"/>
      <c r="R365" s="5"/>
      <c r="S365" s="5">
        <v>0.59</v>
      </c>
      <c r="T365" s="5">
        <f t="shared" si="20"/>
        <v>0.21287097703669366</v>
      </c>
      <c r="U365" s="4">
        <f t="shared" si="21"/>
        <v>8.2279135292692276E-2</v>
      </c>
      <c r="V365" s="2">
        <f t="shared" si="22"/>
        <v>-1.2606167741737589E-3</v>
      </c>
      <c r="W365" s="7">
        <v>1728000000</v>
      </c>
      <c r="X365" s="7">
        <f t="shared" si="23"/>
        <v>-2178345.7857722556</v>
      </c>
    </row>
    <row r="366" spans="1:24" x14ac:dyDescent="0.25">
      <c r="A366" s="1" t="s">
        <v>48</v>
      </c>
      <c r="B366" s="1" t="s">
        <v>62</v>
      </c>
      <c r="C366" s="1" t="s">
        <v>474</v>
      </c>
      <c r="D366" s="1">
        <v>784977</v>
      </c>
      <c r="E366" s="1" t="s">
        <v>593</v>
      </c>
      <c r="F366" s="2">
        <v>5.7174271577790002E-2</v>
      </c>
      <c r="G366" s="2">
        <v>0.50485436893203883</v>
      </c>
      <c r="H366" s="2">
        <v>0.40776699029126212</v>
      </c>
      <c r="I366" s="2"/>
      <c r="J366" s="2"/>
      <c r="K366" s="5">
        <v>3.3540406816932382</v>
      </c>
      <c r="L366" s="7">
        <v>198000000</v>
      </c>
      <c r="M366" s="2">
        <v>3.2453696115390923E-2</v>
      </c>
      <c r="N366" s="2">
        <v>0.14964759875430261</v>
      </c>
      <c r="O366" s="2">
        <v>3.3764956564497621E-2</v>
      </c>
      <c r="P366" s="2">
        <v>0.42490072412987617</v>
      </c>
      <c r="Q366" s="2"/>
      <c r="R366" s="5"/>
      <c r="S366" s="5">
        <v>0.59</v>
      </c>
      <c r="T366" s="5">
        <f t="shared" si="20"/>
        <v>0.20857914651654494</v>
      </c>
      <c r="U366" s="4">
        <f t="shared" si="21"/>
        <v>8.2279135292692276E-2</v>
      </c>
      <c r="V366" s="2">
        <f t="shared" si="22"/>
        <v>-2.5104863714902274E-2</v>
      </c>
      <c r="W366" s="7">
        <v>1819000000</v>
      </c>
      <c r="X366" s="7">
        <f t="shared" si="23"/>
        <v>-45665747.097407237</v>
      </c>
    </row>
    <row r="367" spans="1:24" x14ac:dyDescent="0.25">
      <c r="A367" s="1" t="s">
        <v>48</v>
      </c>
      <c r="B367" s="1" t="s">
        <v>63</v>
      </c>
      <c r="C367" s="1" t="s">
        <v>475</v>
      </c>
      <c r="D367" s="1">
        <v>784977</v>
      </c>
      <c r="E367" s="1" t="s">
        <v>593</v>
      </c>
      <c r="F367" s="2">
        <v>9.1051805337519623E-2</v>
      </c>
      <c r="G367" s="2">
        <v>0.59385665529010234</v>
      </c>
      <c r="H367" s="2">
        <v>0.38907849829351537</v>
      </c>
      <c r="I367" s="2"/>
      <c r="J367" s="2"/>
      <c r="K367" s="5">
        <v>3.6849816849816852</v>
      </c>
      <c r="L367" s="7">
        <v>-174000000</v>
      </c>
      <c r="M367" s="2">
        <v>-2.4708889520022721E-2</v>
      </c>
      <c r="N367" s="2">
        <v>0.14200511218403861</v>
      </c>
      <c r="O367" s="2">
        <v>4.1607497869923307E-2</v>
      </c>
      <c r="P367" s="2">
        <v>0.37244201909959068</v>
      </c>
      <c r="Q367" s="2"/>
      <c r="R367" s="5"/>
      <c r="S367" s="5">
        <v>0.59</v>
      </c>
      <c r="T367" s="5">
        <f t="shared" si="20"/>
        <v>0.19117170559058846</v>
      </c>
      <c r="U367" s="4">
        <f t="shared" si="21"/>
        <v>8.2279135292692276E-2</v>
      </c>
      <c r="V367" s="2">
        <f t="shared" si="22"/>
        <v>8.7726700448273465E-3</v>
      </c>
      <c r="W367" s="7">
        <v>1911000000</v>
      </c>
      <c r="X367" s="7">
        <f t="shared" si="23"/>
        <v>16764572.455665059</v>
      </c>
    </row>
    <row r="368" spans="1:24" x14ac:dyDescent="0.25">
      <c r="A368" s="1" t="s">
        <v>48</v>
      </c>
      <c r="B368" s="1" t="s">
        <v>64</v>
      </c>
      <c r="C368" s="1" t="s">
        <v>476</v>
      </c>
      <c r="D368" s="1">
        <v>784977</v>
      </c>
      <c r="E368" s="1" t="s">
        <v>593</v>
      </c>
      <c r="F368" s="2">
        <v>7.6173604960141722E-2</v>
      </c>
      <c r="G368" s="2">
        <v>0.55663430420711979</v>
      </c>
      <c r="H368" s="2">
        <v>0.4110032362459547</v>
      </c>
      <c r="I368" s="2"/>
      <c r="J368" s="2"/>
      <c r="K368" s="5">
        <v>3.197962798937112</v>
      </c>
      <c r="L368" s="7">
        <v>-69000000</v>
      </c>
      <c r="M368" s="2">
        <v>-9.5554632322393026E-3</v>
      </c>
      <c r="N368" s="2">
        <v>0.1481789225868993</v>
      </c>
      <c r="O368" s="2">
        <v>4.279185708350644E-2</v>
      </c>
      <c r="P368" s="2">
        <v>0.45496675397944791</v>
      </c>
      <c r="Q368" s="2"/>
      <c r="R368" s="5"/>
      <c r="S368" s="5">
        <v>0.59</v>
      </c>
      <c r="T368" s="5">
        <f t="shared" si="20"/>
        <v>0.21788768567073871</v>
      </c>
      <c r="U368" s="4">
        <f t="shared" si="21"/>
        <v>8.2279135292692276E-2</v>
      </c>
      <c r="V368" s="2">
        <f t="shared" si="22"/>
        <v>-6.1055303325505544E-3</v>
      </c>
      <c r="W368" s="7">
        <v>2258000000</v>
      </c>
      <c r="X368" s="7">
        <f t="shared" si="23"/>
        <v>-13786287.490899151</v>
      </c>
    </row>
    <row r="369" spans="1:24" x14ac:dyDescent="0.25">
      <c r="A369" s="1" t="s">
        <v>48</v>
      </c>
      <c r="B369" s="1" t="s">
        <v>65</v>
      </c>
      <c r="C369" s="1" t="s">
        <v>477</v>
      </c>
      <c r="D369" s="1">
        <v>784977</v>
      </c>
      <c r="E369" s="1" t="s">
        <v>593</v>
      </c>
      <c r="F369" s="2">
        <v>8.2337883959044372E-2</v>
      </c>
      <c r="G369" s="2">
        <v>0.57957957957957962</v>
      </c>
      <c r="H369" s="2">
        <v>0.42942942942942941</v>
      </c>
      <c r="I369" s="2">
        <v>0.1731669266770671</v>
      </c>
      <c r="J369" s="2">
        <v>0.25548027102431248</v>
      </c>
      <c r="K369" s="5">
        <v>3.2111774744027302</v>
      </c>
      <c r="L369" s="7">
        <v>-114000000</v>
      </c>
      <c r="M369" s="2">
        <v>-1.5145476285372659E-2</v>
      </c>
      <c r="N369" s="2">
        <v>0.15278331340507509</v>
      </c>
      <c r="O369" s="2">
        <v>4.4240733359904347E-2</v>
      </c>
      <c r="P369" s="2">
        <v>0.45224773297318149</v>
      </c>
      <c r="Q369" s="2">
        <v>0.25548027102431248</v>
      </c>
      <c r="R369" s="5">
        <v>0.86854539812056364</v>
      </c>
      <c r="S369" s="5">
        <v>0.59</v>
      </c>
      <c r="T369" s="5">
        <f t="shared" si="20"/>
        <v>0.21706459592876745</v>
      </c>
      <c r="U369" s="4">
        <f t="shared" si="21"/>
        <v>8.2279135292692276E-2</v>
      </c>
      <c r="V369" s="2">
        <f t="shared" si="22"/>
        <v>5.8748666352095857E-5</v>
      </c>
      <c r="W369" s="7">
        <v>2344000000</v>
      </c>
      <c r="X369" s="7">
        <f t="shared" si="23"/>
        <v>137706.87392931269</v>
      </c>
    </row>
    <row r="370" spans="1:24" x14ac:dyDescent="0.25">
      <c r="A370" s="1" t="s">
        <v>48</v>
      </c>
      <c r="B370" s="1" t="s">
        <v>66</v>
      </c>
      <c r="C370" s="1" t="s">
        <v>478</v>
      </c>
      <c r="D370" s="1">
        <v>784977</v>
      </c>
      <c r="E370" s="1" t="s">
        <v>593</v>
      </c>
      <c r="F370" s="2">
        <v>7.7400662251655636E-2</v>
      </c>
      <c r="G370" s="2">
        <v>0.49734042553191488</v>
      </c>
      <c r="H370" s="2"/>
      <c r="I370" s="2">
        <v>0.1871577899452464</v>
      </c>
      <c r="J370" s="2">
        <v>0.25631538657820868</v>
      </c>
      <c r="K370" s="5">
        <v>3.2442052980132452</v>
      </c>
      <c r="L370" s="7">
        <v>94000000</v>
      </c>
      <c r="M370" s="2">
        <v>1.199285532023475E-2</v>
      </c>
      <c r="N370" s="2">
        <v>0.15526920132686911</v>
      </c>
      <c r="O370" s="2">
        <v>4.7971421280939022E-2</v>
      </c>
      <c r="P370" s="2">
        <v>0.44559203246034668</v>
      </c>
      <c r="Q370" s="2">
        <v>0.25631538657820868</v>
      </c>
      <c r="R370" s="5">
        <v>0.91374460452341399</v>
      </c>
      <c r="S370" s="5">
        <v>0.59</v>
      </c>
      <c r="T370" s="5">
        <f t="shared" si="20"/>
        <v>0.21503436319844602</v>
      </c>
      <c r="U370" s="4">
        <f t="shared" si="21"/>
        <v>8.2279135292692276E-2</v>
      </c>
      <c r="V370" s="2">
        <f t="shared" si="22"/>
        <v>-4.8784730410366406E-3</v>
      </c>
      <c r="W370" s="7">
        <v>2416000000</v>
      </c>
      <c r="X370" s="7">
        <f t="shared" si="23"/>
        <v>-11786390.867144523</v>
      </c>
    </row>
    <row r="371" spans="1:24" x14ac:dyDescent="0.25">
      <c r="A371" s="1" t="s">
        <v>48</v>
      </c>
      <c r="B371" s="1" t="s">
        <v>67</v>
      </c>
      <c r="C371" s="1" t="s">
        <v>479</v>
      </c>
      <c r="D371" s="1">
        <v>784977</v>
      </c>
      <c r="E371" s="1" t="s">
        <v>593</v>
      </c>
      <c r="F371" s="2">
        <v>8.4596967278531526E-2</v>
      </c>
      <c r="G371" s="2">
        <v>0.61271676300578037</v>
      </c>
      <c r="H371" s="2"/>
      <c r="I371" s="2">
        <v>0.1737820190858865</v>
      </c>
      <c r="J371" s="2">
        <v>0.24549938347718869</v>
      </c>
      <c r="K371" s="5">
        <v>3.2362330407023139</v>
      </c>
      <c r="L371" s="7">
        <v>-148000000</v>
      </c>
      <c r="M371" s="2">
        <v>-1.8249075215782989E-2</v>
      </c>
      <c r="N371" s="2">
        <v>0.16041923551171389</v>
      </c>
      <c r="O371" s="2">
        <v>4.2663378545006167E-2</v>
      </c>
      <c r="P371" s="2">
        <v>0.44718058529621701</v>
      </c>
      <c r="Q371" s="2">
        <v>0.24549938347718869</v>
      </c>
      <c r="R371" s="5">
        <v>0.85728492331089923</v>
      </c>
      <c r="S371" s="5">
        <v>0.59</v>
      </c>
      <c r="T371" s="5">
        <f t="shared" si="20"/>
        <v>0.2155209357947194</v>
      </c>
      <c r="U371" s="4">
        <f t="shared" si="21"/>
        <v>8.2279135292692276E-2</v>
      </c>
      <c r="V371" s="2">
        <f t="shared" si="22"/>
        <v>2.3178319858392499E-3</v>
      </c>
      <c r="W371" s="7">
        <v>2506000000</v>
      </c>
      <c r="X371" s="7">
        <f t="shared" si="23"/>
        <v>5808486.9565131599</v>
      </c>
    </row>
    <row r="372" spans="1:24" x14ac:dyDescent="0.25">
      <c r="A372" s="1" t="s">
        <v>48</v>
      </c>
      <c r="B372" s="1" t="s">
        <v>68</v>
      </c>
      <c r="C372" s="1" t="s">
        <v>480</v>
      </c>
      <c r="D372" s="1">
        <v>784977</v>
      </c>
      <c r="E372" s="1" t="s">
        <v>593</v>
      </c>
      <c r="F372" s="2">
        <v>8.2593593207255886E-2</v>
      </c>
      <c r="G372" s="2">
        <v>0.60623229461756378</v>
      </c>
      <c r="H372" s="2">
        <v>0.68271954674220958</v>
      </c>
      <c r="I372" s="2">
        <v>0.16627414036740459</v>
      </c>
      <c r="J372" s="2">
        <v>0.25291875148915888</v>
      </c>
      <c r="K372" s="5">
        <v>3.2396758008490929</v>
      </c>
      <c r="L372" s="7">
        <v>-19000000</v>
      </c>
      <c r="M372" s="2">
        <v>-2.2635215630212062E-3</v>
      </c>
      <c r="N372" s="2">
        <v>0.16452227781748871</v>
      </c>
      <c r="O372" s="2">
        <v>4.2053847986657143E-2</v>
      </c>
      <c r="P372" s="2">
        <v>0.44649319317594349</v>
      </c>
      <c r="Q372" s="2">
        <v>0.25291875148915888</v>
      </c>
      <c r="R372" s="5">
        <v>0.88720732881955233</v>
      </c>
      <c r="S372" s="5">
        <v>0.59</v>
      </c>
      <c r="T372" s="5">
        <f t="shared" si="20"/>
        <v>0.21531054315879969</v>
      </c>
      <c r="U372" s="4">
        <f t="shared" si="21"/>
        <v>8.2279135292692276E-2</v>
      </c>
      <c r="V372" s="2">
        <f t="shared" si="22"/>
        <v>3.144579145636095E-4</v>
      </c>
      <c r="W372" s="7">
        <v>2591000000</v>
      </c>
      <c r="X372" s="7">
        <f t="shared" si="23"/>
        <v>814760.45663431217</v>
      </c>
    </row>
    <row r="373" spans="1:24" x14ac:dyDescent="0.25">
      <c r="A373" s="1" t="s">
        <v>48</v>
      </c>
      <c r="B373" s="1" t="s">
        <v>69</v>
      </c>
      <c r="C373" s="1" t="s">
        <v>481</v>
      </c>
      <c r="D373" s="1">
        <v>784977</v>
      </c>
      <c r="E373" s="1" t="s">
        <v>593</v>
      </c>
      <c r="F373" s="2">
        <v>5.9318790662074253E-2</v>
      </c>
      <c r="G373" s="2">
        <v>0.57620817843866168</v>
      </c>
      <c r="H373" s="2">
        <v>0.57620817843866168</v>
      </c>
      <c r="I373" s="2">
        <v>0.12540792540792539</v>
      </c>
      <c r="J373" s="2">
        <v>0.23652001323188879</v>
      </c>
      <c r="K373" s="5">
        <v>3.470723306544202</v>
      </c>
      <c r="L373" s="7">
        <v>-94000000</v>
      </c>
      <c r="M373" s="2">
        <v>-1.036497960083802E-2</v>
      </c>
      <c r="N373" s="2">
        <v>0.1536001764251847</v>
      </c>
      <c r="O373" s="2">
        <v>2.9661484176866249E-2</v>
      </c>
      <c r="P373" s="2">
        <v>0.40473977695167279</v>
      </c>
      <c r="Q373" s="2">
        <v>0.23652001323188879</v>
      </c>
      <c r="R373" s="5">
        <v>0.77984904866080418</v>
      </c>
      <c r="S373" s="5">
        <v>0.59</v>
      </c>
      <c r="T373" s="5">
        <f t="shared" si="20"/>
        <v>0.20207195616066029</v>
      </c>
      <c r="U373" s="4">
        <f t="shared" si="21"/>
        <v>8.2279135292692276E-2</v>
      </c>
      <c r="V373" s="2">
        <f t="shared" si="22"/>
        <v>-2.2960344630618024E-2</v>
      </c>
      <c r="W373" s="7">
        <v>2613000000</v>
      </c>
      <c r="X373" s="7">
        <f t="shared" si="23"/>
        <v>-59995380.519804895</v>
      </c>
    </row>
    <row r="374" spans="1:24" x14ac:dyDescent="0.25">
      <c r="A374" s="1" t="s">
        <v>48</v>
      </c>
      <c r="B374" s="1" t="s">
        <v>70</v>
      </c>
      <c r="C374" s="1" t="s">
        <v>482</v>
      </c>
      <c r="D374" s="1">
        <v>784977</v>
      </c>
      <c r="E374" s="1" t="s">
        <v>593</v>
      </c>
      <c r="F374" s="2">
        <v>9.0136682674547469E-2</v>
      </c>
      <c r="G374" s="2">
        <v>0.64550264550264547</v>
      </c>
      <c r="H374" s="2">
        <v>0.70634920634920639</v>
      </c>
      <c r="I374" s="2">
        <v>0.15776293823038401</v>
      </c>
      <c r="J374" s="2">
        <v>0.25236991784284812</v>
      </c>
      <c r="K374" s="5">
        <v>3.5072035463612861</v>
      </c>
      <c r="L374" s="7">
        <v>-80000000</v>
      </c>
      <c r="M374" s="2">
        <v>-8.426374552348851E-3</v>
      </c>
      <c r="N374" s="2">
        <v>0.15546661049083629</v>
      </c>
      <c r="O374" s="2">
        <v>3.9814619759848333E-2</v>
      </c>
      <c r="P374" s="2">
        <v>0.39885074406954468</v>
      </c>
      <c r="Q374" s="2">
        <v>0.25236991784284812</v>
      </c>
      <c r="R374" s="5">
        <v>0.8306102147164266</v>
      </c>
      <c r="S374" s="5">
        <v>0.59</v>
      </c>
      <c r="T374" s="5">
        <f t="shared" si="20"/>
        <v>0.20012908967221221</v>
      </c>
      <c r="U374" s="4">
        <f t="shared" si="21"/>
        <v>8.2279135292692276E-2</v>
      </c>
      <c r="V374" s="2">
        <f t="shared" si="22"/>
        <v>7.8575473818551927E-3</v>
      </c>
      <c r="W374" s="7">
        <v>2707000000</v>
      </c>
      <c r="X374" s="7">
        <f t="shared" si="23"/>
        <v>21270380.762682006</v>
      </c>
    </row>
    <row r="375" spans="1:24" x14ac:dyDescent="0.25">
      <c r="A375" s="1" t="s">
        <v>48</v>
      </c>
      <c r="B375" s="1" t="s">
        <v>71</v>
      </c>
      <c r="C375" s="1" t="s">
        <v>483</v>
      </c>
      <c r="D375" s="1">
        <v>784977</v>
      </c>
      <c r="E375" s="1" t="s">
        <v>593</v>
      </c>
      <c r="F375" s="2">
        <v>8.3843109032025909E-2</v>
      </c>
      <c r="G375" s="2">
        <v>0.58690176322418131</v>
      </c>
      <c r="H375" s="2">
        <v>0.68513853904282118</v>
      </c>
      <c r="I375" s="2">
        <v>0.1499811106913487</v>
      </c>
      <c r="J375" s="2">
        <v>0.25308346878286642</v>
      </c>
      <c r="K375" s="5">
        <v>3.7635840230298672</v>
      </c>
      <c r="L375" s="7">
        <v>-286000000</v>
      </c>
      <c r="M375" s="2">
        <v>-2.7344870446505399E-2</v>
      </c>
      <c r="N375" s="2">
        <v>0.1466679414858017</v>
      </c>
      <c r="O375" s="2">
        <v>3.7957739745673583E-2</v>
      </c>
      <c r="P375" s="2">
        <v>0.36184895833333341</v>
      </c>
      <c r="Q375" s="2">
        <v>0.25308346878286642</v>
      </c>
      <c r="R375" s="5">
        <v>0.76797465848790525</v>
      </c>
      <c r="S375" s="5">
        <v>0.59</v>
      </c>
      <c r="T375" s="5">
        <f t="shared" si="20"/>
        <v>0.18746198418542115</v>
      </c>
      <c r="U375" s="4">
        <f t="shared" si="21"/>
        <v>8.2279135292692276E-2</v>
      </c>
      <c r="V375" s="2">
        <f t="shared" si="22"/>
        <v>1.5639737393336323E-3</v>
      </c>
      <c r="W375" s="7">
        <v>2779000000</v>
      </c>
      <c r="X375" s="7">
        <f t="shared" si="23"/>
        <v>4346283.0216081636</v>
      </c>
    </row>
    <row r="376" spans="1:24" x14ac:dyDescent="0.25">
      <c r="A376" s="1" t="s">
        <v>49</v>
      </c>
      <c r="B376" s="1" t="s">
        <v>57</v>
      </c>
      <c r="C376" s="1" t="s">
        <v>484</v>
      </c>
      <c r="D376" s="1">
        <v>922224</v>
      </c>
      <c r="E376" s="1" t="s">
        <v>594</v>
      </c>
      <c r="F376" s="2">
        <v>0.18711837699428799</v>
      </c>
      <c r="G376" s="2">
        <v>0.52983825989960964</v>
      </c>
      <c r="H376" s="2">
        <v>0.2788622420524261</v>
      </c>
      <c r="I376" s="2">
        <v>0.22820414916634851</v>
      </c>
      <c r="J376" s="2">
        <v>0.36706377014716191</v>
      </c>
      <c r="K376" s="5">
        <v>4.2160724837502466</v>
      </c>
      <c r="L376" s="7">
        <v>59000000</v>
      </c>
      <c r="M376" s="2">
        <v>2.756365335202056E-3</v>
      </c>
      <c r="N376" s="2">
        <v>0.18042513431441251</v>
      </c>
      <c r="O376" s="2">
        <v>8.376547535622518E-2</v>
      </c>
      <c r="P376" s="2">
        <v>0.57257245968196679</v>
      </c>
      <c r="Q376" s="2">
        <v>0.36706377014716191</v>
      </c>
      <c r="R376" s="5">
        <v>1.2429361410743049</v>
      </c>
      <c r="S376" s="5">
        <v>0.8</v>
      </c>
      <c r="T376" s="5">
        <f t="shared" si="20"/>
        <v>0.33940968820119305</v>
      </c>
      <c r="U376" s="4">
        <f t="shared" si="21"/>
        <v>0.1097408449768273</v>
      </c>
      <c r="V376" s="2">
        <f t="shared" si="22"/>
        <v>7.7377532017460685E-2</v>
      </c>
      <c r="W376" s="7">
        <v>5077000000</v>
      </c>
      <c r="X376" s="7">
        <f t="shared" si="23"/>
        <v>392845730.05264789</v>
      </c>
    </row>
    <row r="377" spans="1:24" x14ac:dyDescent="0.25">
      <c r="A377" s="1" t="s">
        <v>49</v>
      </c>
      <c r="B377" s="1" t="s">
        <v>58</v>
      </c>
      <c r="C377" s="1" t="s">
        <v>485</v>
      </c>
      <c r="D377" s="1">
        <v>922224</v>
      </c>
      <c r="E377" s="1" t="s">
        <v>594</v>
      </c>
      <c r="F377" s="2">
        <v>7.7510917030567686E-2</v>
      </c>
      <c r="G377" s="2">
        <v>0.47544642857142849</v>
      </c>
      <c r="H377" s="2">
        <v>0.33705357142857151</v>
      </c>
      <c r="I377" s="2">
        <v>0.1202846019599946</v>
      </c>
      <c r="J377" s="2">
        <v>0.33607038123167149</v>
      </c>
      <c r="K377" s="5">
        <v>4.0329330422125178</v>
      </c>
      <c r="L377" s="7">
        <v>570000000</v>
      </c>
      <c r="M377" s="2">
        <v>2.571621926460636E-2</v>
      </c>
      <c r="N377" s="2">
        <v>0.16914053688247241</v>
      </c>
      <c r="O377" s="2">
        <v>4.0424092036995263E-2</v>
      </c>
      <c r="P377" s="2">
        <v>0.59693711306614528</v>
      </c>
      <c r="Q377" s="2">
        <v>0.33607038123167149</v>
      </c>
      <c r="R377" s="5">
        <v>1.095288367546432</v>
      </c>
      <c r="S377" s="5">
        <v>0.8</v>
      </c>
      <c r="T377" s="5">
        <f t="shared" si="20"/>
        <v>0.34757754624386922</v>
      </c>
      <c r="U377" s="4">
        <f t="shared" si="21"/>
        <v>0.1097408449768273</v>
      </c>
      <c r="V377" s="2">
        <f t="shared" si="22"/>
        <v>-3.2229927946259618E-2</v>
      </c>
      <c r="W377" s="7">
        <v>5496000000</v>
      </c>
      <c r="X377" s="7">
        <f t="shared" si="23"/>
        <v>-177135683.99264285</v>
      </c>
    </row>
    <row r="378" spans="1:24" x14ac:dyDescent="0.25">
      <c r="A378" s="1" t="s">
        <v>49</v>
      </c>
      <c r="B378" s="1" t="s">
        <v>59</v>
      </c>
      <c r="C378" s="1" t="s">
        <v>486</v>
      </c>
      <c r="D378" s="1">
        <v>922224</v>
      </c>
      <c r="E378" s="1" t="s">
        <v>594</v>
      </c>
      <c r="F378" s="2">
        <v>0.1168087697929354</v>
      </c>
      <c r="G378" s="2">
        <v>0.51393354769560562</v>
      </c>
      <c r="H378" s="2">
        <v>0.36173633440514469</v>
      </c>
      <c r="I378" s="2">
        <v>0.21898838164534681</v>
      </c>
      <c r="J378" s="2">
        <v>0.25949386362944238</v>
      </c>
      <c r="K378" s="5">
        <v>3.9996345919610228</v>
      </c>
      <c r="L378" s="7">
        <v>974000000</v>
      </c>
      <c r="M378" s="2">
        <v>2.966166214940464E-2</v>
      </c>
      <c r="N378" s="2">
        <v>0.12431099065079031</v>
      </c>
      <c r="O378" s="2">
        <v>5.6826141243109897E-2</v>
      </c>
      <c r="P378" s="2">
        <v>0.67306115756681428</v>
      </c>
      <c r="Q378" s="2">
        <v>0.25949386362944238</v>
      </c>
      <c r="R378" s="5">
        <v>1.060486205762186</v>
      </c>
      <c r="S378" s="5">
        <v>0.8</v>
      </c>
      <c r="T378" s="5">
        <f t="shared" si="20"/>
        <v>0.37132842517964038</v>
      </c>
      <c r="U378" s="4">
        <f t="shared" si="21"/>
        <v>0.1097408449768273</v>
      </c>
      <c r="V378" s="2">
        <f t="shared" si="22"/>
        <v>7.067924816108101E-3</v>
      </c>
      <c r="W378" s="7">
        <v>8210000000</v>
      </c>
      <c r="X378" s="7">
        <f t="shared" si="23"/>
        <v>58027662.74024751</v>
      </c>
    </row>
    <row r="379" spans="1:24" x14ac:dyDescent="0.25">
      <c r="A379" s="1" t="s">
        <v>49</v>
      </c>
      <c r="B379" s="1" t="s">
        <v>60</v>
      </c>
      <c r="C379" s="1" t="s">
        <v>487</v>
      </c>
      <c r="D379" s="1">
        <v>922224</v>
      </c>
      <c r="E379" s="1" t="s">
        <v>594</v>
      </c>
      <c r="F379" s="2">
        <v>0.1396379756187662</v>
      </c>
      <c r="G379" s="2">
        <v>0.48758465011286678</v>
      </c>
      <c r="H379" s="2">
        <v>0.25927120283779431</v>
      </c>
      <c r="I379" s="2">
        <v>0.24346392400094211</v>
      </c>
      <c r="J379" s="2">
        <v>0.29865409866816728</v>
      </c>
      <c r="K379" s="5">
        <v>3.9386775027705951</v>
      </c>
      <c r="L379" s="7">
        <v>1171000000</v>
      </c>
      <c r="M379" s="2">
        <v>2.7457325079722379E-2</v>
      </c>
      <c r="N379" s="2">
        <v>0.1124788970174451</v>
      </c>
      <c r="O379" s="2">
        <v>7.271149878071656E-2</v>
      </c>
      <c r="P379" s="2">
        <v>0.79858396636920126</v>
      </c>
      <c r="Q379" s="2">
        <v>0.29865409866816728</v>
      </c>
      <c r="R379" s="5">
        <v>1.2081716703861429</v>
      </c>
      <c r="S379" s="5">
        <v>0.8</v>
      </c>
      <c r="T379" s="5">
        <f t="shared" si="20"/>
        <v>0.40547961056469489</v>
      </c>
      <c r="U379" s="4">
        <f t="shared" si="21"/>
        <v>0.1097408449768273</v>
      </c>
      <c r="V379" s="2">
        <f t="shared" si="22"/>
        <v>2.9897130641938899E-2</v>
      </c>
      <c r="W379" s="7">
        <v>10828000000</v>
      </c>
      <c r="X379" s="7">
        <f t="shared" si="23"/>
        <v>323726130.59091437</v>
      </c>
    </row>
    <row r="380" spans="1:24" x14ac:dyDescent="0.25">
      <c r="A380" s="1" t="s">
        <v>49</v>
      </c>
      <c r="B380" s="1" t="s">
        <v>61</v>
      </c>
      <c r="C380" s="1" t="s">
        <v>488</v>
      </c>
      <c r="D380" s="1">
        <v>922224</v>
      </c>
      <c r="E380" s="1" t="s">
        <v>594</v>
      </c>
      <c r="F380" s="2">
        <v>0.146087786259542</v>
      </c>
      <c r="G380" s="2">
        <v>0.49244129945320042</v>
      </c>
      <c r="H380" s="2">
        <v>0.31553554197491163</v>
      </c>
      <c r="I380" s="2">
        <v>0.25305225459873032</v>
      </c>
      <c r="J380" s="2">
        <v>0.28156941834349358</v>
      </c>
      <c r="K380" s="5">
        <v>4.1635496183206104</v>
      </c>
      <c r="L380" s="7">
        <v>-557000000</v>
      </c>
      <c r="M380" s="2">
        <v>-1.2765274785717561E-2</v>
      </c>
      <c r="N380" s="2">
        <v>0.12554430031626709</v>
      </c>
      <c r="O380" s="2">
        <v>7.1251776137874132E-2</v>
      </c>
      <c r="P380" s="2">
        <v>0.72722226077302066</v>
      </c>
      <c r="Q380" s="2">
        <v>0.28156941834349358</v>
      </c>
      <c r="R380" s="5">
        <v>1.113477326762204</v>
      </c>
      <c r="S380" s="5">
        <v>0.8</v>
      </c>
      <c r="T380" s="5">
        <f t="shared" si="20"/>
        <v>0.38676319569917844</v>
      </c>
      <c r="U380" s="4">
        <f t="shared" si="21"/>
        <v>0.1097408449768273</v>
      </c>
      <c r="V380" s="2">
        <f t="shared" si="22"/>
        <v>3.6346941282714693E-2</v>
      </c>
      <c r="W380" s="7">
        <v>10480000000</v>
      </c>
      <c r="X380" s="7">
        <f t="shared" si="23"/>
        <v>380915944.64284998</v>
      </c>
    </row>
    <row r="381" spans="1:24" x14ac:dyDescent="0.25">
      <c r="A381" s="1" t="s">
        <v>49</v>
      </c>
      <c r="B381" s="1" t="s">
        <v>62</v>
      </c>
      <c r="C381" s="1" t="s">
        <v>489</v>
      </c>
      <c r="D381" s="1">
        <v>922224</v>
      </c>
      <c r="E381" s="1" t="s">
        <v>594</v>
      </c>
      <c r="F381" s="2">
        <v>9.0726776832985717E-2</v>
      </c>
      <c r="G381" s="2">
        <v>0.48353997434801199</v>
      </c>
      <c r="H381" s="2">
        <v>0.40615647712697728</v>
      </c>
      <c r="I381" s="2">
        <v>0.19721753794266439</v>
      </c>
      <c r="J381" s="2">
        <v>0.25638254177565439</v>
      </c>
      <c r="K381" s="5">
        <v>3.7108134124819512</v>
      </c>
      <c r="L381" s="7">
        <v>241000000</v>
      </c>
      <c r="M381" s="2">
        <v>5.2097970124732494E-3</v>
      </c>
      <c r="N381" s="2">
        <v>0.12341382217514429</v>
      </c>
      <c r="O381" s="2">
        <v>5.0563133660476878E-2</v>
      </c>
      <c r="P381" s="2">
        <v>0.94432239981819555</v>
      </c>
      <c r="Q381" s="2">
        <v>0.25638254177565439</v>
      </c>
      <c r="R381" s="5">
        <v>1.1688654302063151</v>
      </c>
      <c r="S381" s="5">
        <v>0.8</v>
      </c>
      <c r="T381" s="5">
        <f t="shared" si="20"/>
        <v>0.43888229185557992</v>
      </c>
      <c r="U381" s="4">
        <f t="shared" si="21"/>
        <v>0.1097408449768273</v>
      </c>
      <c r="V381" s="2">
        <f t="shared" si="22"/>
        <v>-1.9014068143841587E-2</v>
      </c>
      <c r="W381" s="7">
        <v>12466000000</v>
      </c>
      <c r="X381" s="7">
        <f t="shared" si="23"/>
        <v>-237029373.48112923</v>
      </c>
    </row>
    <row r="382" spans="1:24" x14ac:dyDescent="0.25">
      <c r="A382" s="1" t="s">
        <v>49</v>
      </c>
      <c r="B382" s="1" t="s">
        <v>63</v>
      </c>
      <c r="C382" s="1" t="s">
        <v>490</v>
      </c>
      <c r="D382" s="1">
        <v>922224</v>
      </c>
      <c r="E382" s="1" t="s">
        <v>594</v>
      </c>
      <c r="F382" s="2">
        <v>0.1274581743469328</v>
      </c>
      <c r="G382" s="2">
        <v>0.53086797066014668</v>
      </c>
      <c r="H382" s="2">
        <v>0.29217603911980439</v>
      </c>
      <c r="I382" s="2">
        <v>0.28454648230280888</v>
      </c>
      <c r="J382" s="2">
        <v>0.23532662082514741</v>
      </c>
      <c r="K382" s="5">
        <v>3.5855591429410039</v>
      </c>
      <c r="L382" s="7">
        <v>-1284000000</v>
      </c>
      <c r="M382" s="2">
        <v>-2.627701375245579E-2</v>
      </c>
      <c r="N382" s="2">
        <v>0.13224459724950879</v>
      </c>
      <c r="O382" s="2">
        <v>6.6961362148002621E-2</v>
      </c>
      <c r="P382" s="2">
        <v>0.83199023199023203</v>
      </c>
      <c r="Q382" s="2">
        <v>0.23532662082514741</v>
      </c>
      <c r="R382" s="5">
        <v>1.109103274754061</v>
      </c>
      <c r="S382" s="5">
        <v>0.8</v>
      </c>
      <c r="T382" s="5">
        <f t="shared" si="20"/>
        <v>0.41367074352520145</v>
      </c>
      <c r="U382" s="4">
        <f t="shared" si="21"/>
        <v>0.1097408449768273</v>
      </c>
      <c r="V382" s="2">
        <f t="shared" si="22"/>
        <v>1.7717329370105492E-2</v>
      </c>
      <c r="W382" s="7">
        <v>13628000000</v>
      </c>
      <c r="X382" s="7">
        <f t="shared" si="23"/>
        <v>241451764.65579763</v>
      </c>
    </row>
    <row r="383" spans="1:24" x14ac:dyDescent="0.25">
      <c r="A383" s="1" t="s">
        <v>49</v>
      </c>
      <c r="B383" s="1" t="s">
        <v>64</v>
      </c>
      <c r="C383" s="1" t="s">
        <v>491</v>
      </c>
      <c r="D383" s="1">
        <v>922224</v>
      </c>
      <c r="E383" s="1" t="s">
        <v>594</v>
      </c>
      <c r="F383" s="2">
        <v>6.8756931142252245E-2</v>
      </c>
      <c r="G383" s="2">
        <v>0.24090427410808901</v>
      </c>
      <c r="H383" s="2"/>
      <c r="I383" s="2">
        <v>0.36914852001564741</v>
      </c>
      <c r="J383" s="2">
        <v>0.19513498384265029</v>
      </c>
      <c r="K383" s="5">
        <v>3.962193769533219</v>
      </c>
      <c r="L383" s="7">
        <v>-1230000000</v>
      </c>
      <c r="M383" s="2">
        <v>-3.1296913564540341E-2</v>
      </c>
      <c r="N383" s="2">
        <v>7.5138037200071242E-2</v>
      </c>
      <c r="O383" s="2">
        <v>7.2033790488791632E-2</v>
      </c>
      <c r="P383" s="2">
        <v>0.91681301414178762</v>
      </c>
      <c r="Q383" s="2">
        <v>0.19513498384265029</v>
      </c>
      <c r="R383" s="5">
        <v>1.0505712567433869</v>
      </c>
      <c r="S383" s="5">
        <v>0.8</v>
      </c>
      <c r="T383" s="5">
        <f t="shared" si="20"/>
        <v>0.43301734323079988</v>
      </c>
      <c r="U383" s="4">
        <f t="shared" si="21"/>
        <v>0.1097408449768273</v>
      </c>
      <c r="V383" s="2">
        <f t="shared" si="22"/>
        <v>-4.0983913834575059E-2</v>
      </c>
      <c r="W383" s="7">
        <v>9919000000</v>
      </c>
      <c r="X383" s="7">
        <f t="shared" si="23"/>
        <v>-406519441.32515001</v>
      </c>
    </row>
    <row r="384" spans="1:24" x14ac:dyDescent="0.25">
      <c r="A384" s="1" t="s">
        <v>49</v>
      </c>
      <c r="B384" s="1" t="s">
        <v>65</v>
      </c>
      <c r="C384" s="1" t="s">
        <v>492</v>
      </c>
      <c r="D384" s="1">
        <v>922224</v>
      </c>
      <c r="E384" s="1" t="s">
        <v>594</v>
      </c>
      <c r="F384" s="2">
        <v>0.19214062026467321</v>
      </c>
      <c r="G384" s="2">
        <v>0.62401574803149606</v>
      </c>
      <c r="H384" s="2">
        <v>0.83661417322834641</v>
      </c>
      <c r="I384" s="2">
        <v>0.40548090993747499</v>
      </c>
      <c r="J384" s="2">
        <v>0.19618948192613861</v>
      </c>
      <c r="K384" s="5">
        <v>3.8705929891908268</v>
      </c>
      <c r="L384" s="7">
        <v>-1770000000</v>
      </c>
      <c r="M384" s="2">
        <v>-4.6196006785854102E-2</v>
      </c>
      <c r="N384" s="2">
        <v>9.9934751402844843E-2</v>
      </c>
      <c r="O384" s="2">
        <v>7.9551089651572496E-2</v>
      </c>
      <c r="P384" s="2">
        <v>0.9331636500754148</v>
      </c>
      <c r="Q384" s="2">
        <v>0.19618948192613861</v>
      </c>
      <c r="R384" s="5">
        <v>1.103079711642535</v>
      </c>
      <c r="S384" s="5">
        <v>0.8</v>
      </c>
      <c r="T384" s="5">
        <f t="shared" si="20"/>
        <v>0.43652601318441731</v>
      </c>
      <c r="U384" s="4">
        <f t="shared" si="21"/>
        <v>0.1097408449768273</v>
      </c>
      <c r="V384" s="2">
        <f t="shared" si="22"/>
        <v>8.2399775287845908E-2</v>
      </c>
      <c r="W384" s="7">
        <v>9899000000</v>
      </c>
      <c r="X384" s="7">
        <f t="shared" si="23"/>
        <v>815675375.5743866</v>
      </c>
    </row>
    <row r="385" spans="1:24" x14ac:dyDescent="0.25">
      <c r="A385" s="1" t="s">
        <v>49</v>
      </c>
      <c r="B385" s="1" t="s">
        <v>66</v>
      </c>
      <c r="C385" s="1" t="s">
        <v>493</v>
      </c>
      <c r="D385" s="1">
        <v>922224</v>
      </c>
      <c r="E385" s="1" t="s">
        <v>594</v>
      </c>
      <c r="F385" s="2">
        <v>0.1048229718427655</v>
      </c>
      <c r="G385" s="2">
        <v>0.36766623207301169</v>
      </c>
      <c r="H385" s="2">
        <v>0.62320730117340284</v>
      </c>
      <c r="I385" s="2">
        <v>0.41197797770914463</v>
      </c>
      <c r="J385" s="2">
        <v>0.17953663299500949</v>
      </c>
      <c r="K385" s="5">
        <v>3.8545674193848161</v>
      </c>
      <c r="L385" s="7">
        <v>-1729000000</v>
      </c>
      <c r="M385" s="2">
        <v>-4.1683743581089228E-2</v>
      </c>
      <c r="N385" s="2">
        <v>9.332433279490826E-2</v>
      </c>
      <c r="O385" s="2">
        <v>7.3965138985992912E-2</v>
      </c>
      <c r="P385" s="2">
        <v>0.98988133566369241</v>
      </c>
      <c r="Q385" s="2">
        <v>0.17953663299500949</v>
      </c>
      <c r="R385" s="5">
        <v>1.0981839666625659</v>
      </c>
      <c r="S385" s="5">
        <v>0.8</v>
      </c>
      <c r="T385" s="5">
        <f t="shared" si="20"/>
        <v>0.44819369164567646</v>
      </c>
      <c r="U385" s="4">
        <f t="shared" si="21"/>
        <v>0.1097408449768273</v>
      </c>
      <c r="V385" s="2">
        <f t="shared" si="22"/>
        <v>-4.9178731340618065E-3</v>
      </c>
      <c r="W385" s="7">
        <v>10761000000</v>
      </c>
      <c r="X385" s="7">
        <f t="shared" si="23"/>
        <v>-52921232.795639098</v>
      </c>
    </row>
    <row r="386" spans="1:24" x14ac:dyDescent="0.25">
      <c r="A386" s="1" t="s">
        <v>49</v>
      </c>
      <c r="B386" s="1" t="s">
        <v>67</v>
      </c>
      <c r="C386" s="1" t="s">
        <v>494</v>
      </c>
      <c r="D386" s="1">
        <v>922224</v>
      </c>
      <c r="E386" s="1" t="s">
        <v>594</v>
      </c>
      <c r="F386" s="2">
        <v>0.15672986188556229</v>
      </c>
      <c r="G386" s="2">
        <v>0.64060308555399714</v>
      </c>
      <c r="H386" s="2">
        <v>0.80119214586255261</v>
      </c>
      <c r="I386" s="2">
        <v>0.36634553628773281</v>
      </c>
      <c r="J386" s="2">
        <v>0.17939441423172639</v>
      </c>
      <c r="K386" s="5">
        <v>3.7227417002659351</v>
      </c>
      <c r="L386" s="7">
        <v>-2131000000</v>
      </c>
      <c r="M386" s="2">
        <v>-4.9105908378652412E-2</v>
      </c>
      <c r="N386" s="2">
        <v>0.1058392478569453</v>
      </c>
      <c r="O386" s="2">
        <v>6.5720342888745509E-2</v>
      </c>
      <c r="P386" s="2">
        <v>0.99888603256212516</v>
      </c>
      <c r="Q386" s="2">
        <v>0.17939441423172639</v>
      </c>
      <c r="R386" s="5">
        <v>1.0848510222472021</v>
      </c>
      <c r="S386" s="5">
        <v>0.8</v>
      </c>
      <c r="T386" s="5">
        <f t="shared" si="20"/>
        <v>0.44997753875951224</v>
      </c>
      <c r="U386" s="4">
        <f t="shared" si="21"/>
        <v>0.1097408449768273</v>
      </c>
      <c r="V386" s="2">
        <f t="shared" si="22"/>
        <v>4.6989016908734985E-2</v>
      </c>
      <c r="W386" s="7">
        <v>11657000000</v>
      </c>
      <c r="X386" s="7">
        <f t="shared" si="23"/>
        <v>547750970.10512376</v>
      </c>
    </row>
    <row r="387" spans="1:24" x14ac:dyDescent="0.25">
      <c r="A387" s="1" t="s">
        <v>49</v>
      </c>
      <c r="B387" s="1" t="s">
        <v>68</v>
      </c>
      <c r="C387" s="1" t="s">
        <v>495</v>
      </c>
      <c r="D387" s="1">
        <v>922224</v>
      </c>
      <c r="E387" s="1" t="s">
        <v>594</v>
      </c>
      <c r="F387" s="2">
        <v>0.13440073897313529</v>
      </c>
      <c r="G387" s="2">
        <v>0.61478873239436616</v>
      </c>
      <c r="H387" s="2">
        <v>0.75880281690140849</v>
      </c>
      <c r="I387" s="2">
        <v>0.36555541253700607</v>
      </c>
      <c r="J387" s="2">
        <v>0.17007443082311741</v>
      </c>
      <c r="K387" s="5">
        <v>3.5162805018859209</v>
      </c>
      <c r="L387" s="7">
        <v>-2133000000</v>
      </c>
      <c r="M387" s="2">
        <v>-4.6694395796847643E-2</v>
      </c>
      <c r="N387" s="2">
        <v>0.1122373029772329</v>
      </c>
      <c r="O387" s="2">
        <v>6.2171628721541153E-2</v>
      </c>
      <c r="P387" s="2">
        <v>1.085477941176471</v>
      </c>
      <c r="Q387" s="2">
        <v>0.17007443082311741</v>
      </c>
      <c r="R387" s="5">
        <v>1.127626519521995</v>
      </c>
      <c r="S387" s="5">
        <v>0.8</v>
      </c>
      <c r="T387" s="5">
        <f t="shared" si="20"/>
        <v>0.46625108074710725</v>
      </c>
      <c r="U387" s="4">
        <f t="shared" si="21"/>
        <v>0.1097408449768273</v>
      </c>
      <c r="V387" s="2">
        <f t="shared" si="22"/>
        <v>2.4659893996307983E-2</v>
      </c>
      <c r="W387" s="7">
        <v>12991000000</v>
      </c>
      <c r="X387" s="7">
        <f t="shared" si="23"/>
        <v>320356682.90603703</v>
      </c>
    </row>
    <row r="388" spans="1:24" x14ac:dyDescent="0.25">
      <c r="A388" s="1" t="s">
        <v>49</v>
      </c>
      <c r="B388" s="1" t="s">
        <v>69</v>
      </c>
      <c r="C388" s="1" t="s">
        <v>496</v>
      </c>
      <c r="D388" s="1">
        <v>922224</v>
      </c>
      <c r="E388" s="1" t="s">
        <v>594</v>
      </c>
      <c r="F388" s="2">
        <v>0.1098482016002393</v>
      </c>
      <c r="G388" s="2">
        <v>0.52408134141990725</v>
      </c>
      <c r="H388" s="2">
        <v>0.70317516946129144</v>
      </c>
      <c r="I388" s="2">
        <v>0.36847640331273829</v>
      </c>
      <c r="J388" s="2">
        <v>0.15809709867819441</v>
      </c>
      <c r="K388" s="5">
        <v>3.5979959620130111</v>
      </c>
      <c r="L388" s="7">
        <v>-3209000000</v>
      </c>
      <c r="M388" s="2">
        <v>-6.66929919361543E-2</v>
      </c>
      <c r="N388" s="2">
        <v>0.1104622163105828</v>
      </c>
      <c r="O388" s="2">
        <v>5.8255050295120132E-2</v>
      </c>
      <c r="P388" s="2">
        <v>1.0138741470811219</v>
      </c>
      <c r="Q388" s="2">
        <v>0.15809709867819441</v>
      </c>
      <c r="R388" s="5">
        <v>1.0332787654121951</v>
      </c>
      <c r="S388" s="5">
        <v>0.8</v>
      </c>
      <c r="T388" s="5">
        <f t="shared" si="20"/>
        <v>0.45290693317946307</v>
      </c>
      <c r="U388" s="4">
        <f t="shared" si="21"/>
        <v>0.1097408449768273</v>
      </c>
      <c r="V388" s="2">
        <f t="shared" si="22"/>
        <v>1.0735662341199159E-4</v>
      </c>
      <c r="W388" s="7">
        <v>13373000000</v>
      </c>
      <c r="X388" s="7">
        <f t="shared" si="23"/>
        <v>1435680.1248885635</v>
      </c>
    </row>
    <row r="389" spans="1:24" x14ac:dyDescent="0.25">
      <c r="A389" s="1" t="s">
        <v>49</v>
      </c>
      <c r="B389" s="1" t="s">
        <v>70</v>
      </c>
      <c r="C389" s="1" t="s">
        <v>497</v>
      </c>
      <c r="D389" s="1">
        <v>922224</v>
      </c>
      <c r="E389" s="1" t="s">
        <v>594</v>
      </c>
      <c r="F389" s="2">
        <v>-0.10784813816220939</v>
      </c>
      <c r="G389" s="2">
        <v>-1.039325842696629</v>
      </c>
      <c r="H389" s="2">
        <v>0.36587078651685401</v>
      </c>
      <c r="I389" s="2">
        <v>0.24623897630987379</v>
      </c>
      <c r="J389" s="2">
        <v>0.1740661589862445</v>
      </c>
      <c r="K389" s="5">
        <v>2.4209720906507322</v>
      </c>
      <c r="L389" s="7">
        <v>2684000000</v>
      </c>
      <c r="M389" s="2">
        <v>8.0787406314902332E-2</v>
      </c>
      <c r="N389" s="2">
        <v>7.7416247780152297E-2</v>
      </c>
      <c r="O389" s="2">
        <v>4.286187279896457E-2</v>
      </c>
      <c r="P389" s="2">
        <v>1.5534299298166181</v>
      </c>
      <c r="Q389" s="2">
        <v>0.1740661589862445</v>
      </c>
      <c r="R389" s="5">
        <v>1.452895931582894</v>
      </c>
      <c r="S389" s="5">
        <v>0.8</v>
      </c>
      <c r="T389" s="5">
        <f t="shared" si="20"/>
        <v>0.5332681012859658</v>
      </c>
      <c r="U389" s="4">
        <f t="shared" si="21"/>
        <v>0.1097408449768273</v>
      </c>
      <c r="V389" s="2">
        <f t="shared" si="22"/>
        <v>-0.21758898313903668</v>
      </c>
      <c r="W389" s="7">
        <v>13723000000</v>
      </c>
      <c r="X389" s="7">
        <f t="shared" si="23"/>
        <v>-2985973615.6170006</v>
      </c>
    </row>
    <row r="390" spans="1:24" x14ac:dyDescent="0.25">
      <c r="A390" s="1" t="s">
        <v>49</v>
      </c>
      <c r="B390" s="1" t="s">
        <v>71</v>
      </c>
      <c r="C390" s="1" t="s">
        <v>498</v>
      </c>
      <c r="D390" s="1">
        <v>922224</v>
      </c>
      <c r="E390" s="1" t="s">
        <v>594</v>
      </c>
      <c r="F390" s="2">
        <v>5.4329859863456703E-2</v>
      </c>
      <c r="G390" s="2">
        <v>0.55021834061135366</v>
      </c>
      <c r="H390" s="2">
        <v>0.66593886462882101</v>
      </c>
      <c r="I390" s="2">
        <v>0.17388003037205771</v>
      </c>
      <c r="J390" s="2">
        <v>0.2088431958136216</v>
      </c>
      <c r="K390" s="5">
        <v>2.719151994250808</v>
      </c>
      <c r="L390" s="7">
        <v>-965000000</v>
      </c>
      <c r="M390" s="2">
        <v>-2.5504136163015039E-2</v>
      </c>
      <c r="N390" s="2">
        <v>7.0856568966884262E-2</v>
      </c>
      <c r="O390" s="2">
        <v>3.6313661231070118E-2</v>
      </c>
      <c r="P390" s="2">
        <v>1.2615593834995471</v>
      </c>
      <c r="Q390" s="2">
        <v>0.2088431958136216</v>
      </c>
      <c r="R390" s="5">
        <v>1.1542081411339009</v>
      </c>
      <c r="S390" s="5">
        <v>0.8</v>
      </c>
      <c r="T390" s="5">
        <f t="shared" si="20"/>
        <v>0.49507878699470909</v>
      </c>
      <c r="U390" s="4">
        <f t="shared" si="21"/>
        <v>0.1097408449768273</v>
      </c>
      <c r="V390" s="2">
        <f t="shared" si="22"/>
        <v>-5.5410985113370601E-2</v>
      </c>
      <c r="W390" s="7">
        <v>13915000000</v>
      </c>
      <c r="X390" s="7">
        <f t="shared" si="23"/>
        <v>-771043857.85255194</v>
      </c>
    </row>
    <row r="391" spans="1:24" x14ac:dyDescent="0.25">
      <c r="A391" s="1" t="s">
        <v>50</v>
      </c>
      <c r="B391" s="1" t="s">
        <v>62</v>
      </c>
      <c r="C391" s="1" t="s">
        <v>499</v>
      </c>
      <c r="D391" s="1">
        <v>1587476</v>
      </c>
      <c r="E391" s="1" t="s">
        <v>595</v>
      </c>
      <c r="F391" s="2">
        <v>2.4542318014264382</v>
      </c>
      <c r="G391" s="2">
        <v>1.183451540214258</v>
      </c>
      <c r="H391" s="2">
        <v>1</v>
      </c>
      <c r="I391" s="2">
        <v>-4.0476049747066094</v>
      </c>
      <c r="J391" s="2">
        <v>6.5999917406277309E-2</v>
      </c>
      <c r="K391" s="5">
        <v>-7.7628927665173393</v>
      </c>
      <c r="L391" s="7">
        <v>-1520279</v>
      </c>
      <c r="M391" s="2">
        <v>-0.20450407513930291</v>
      </c>
      <c r="N391" s="2">
        <v>-0.95536831621396834</v>
      </c>
      <c r="O391" s="2">
        <v>-0.26714159402387327</v>
      </c>
      <c r="P391" s="2">
        <v>-0.1259243168070297</v>
      </c>
      <c r="Q391" s="2">
        <v>6.5999917406277309E-2</v>
      </c>
      <c r="R391" s="5">
        <v>-2.474042465823441</v>
      </c>
      <c r="S391" s="5">
        <v>7.774</v>
      </c>
      <c r="T391" s="5">
        <f t="shared" si="20"/>
        <v>-1.5035665808573981</v>
      </c>
      <c r="U391" s="4">
        <f t="shared" si="21"/>
        <v>1.0217311465823395</v>
      </c>
      <c r="V391" s="2">
        <f t="shared" si="22"/>
        <v>1.4325006548440986</v>
      </c>
      <c r="W391" s="7">
        <v>-957630</v>
      </c>
      <c r="X391" s="7">
        <f t="shared" si="23"/>
        <v>-1371805.6020983541</v>
      </c>
    </row>
    <row r="392" spans="1:24" x14ac:dyDescent="0.25">
      <c r="A392" s="1" t="s">
        <v>50</v>
      </c>
      <c r="B392" s="1" t="s">
        <v>63</v>
      </c>
      <c r="C392" s="1" t="s">
        <v>500</v>
      </c>
      <c r="D392" s="1">
        <v>1587476</v>
      </c>
      <c r="E392" s="1" t="s">
        <v>595</v>
      </c>
      <c r="F392" s="2">
        <v>6.2722025626988289</v>
      </c>
      <c r="G392" s="2">
        <v>1.1655608232523229</v>
      </c>
      <c r="H392" s="2">
        <v>1</v>
      </c>
      <c r="I392" s="2">
        <v>-2.9341099743353549</v>
      </c>
      <c r="J392" s="2">
        <v>0.1205262503948485</v>
      </c>
      <c r="K392" s="5">
        <v>-15.216932023200121</v>
      </c>
      <c r="L392" s="7">
        <v>-2874919</v>
      </c>
      <c r="M392" s="2">
        <v>-0.35543092113600161</v>
      </c>
      <c r="N392" s="2">
        <v>-1.2959165090878519</v>
      </c>
      <c r="O392" s="2">
        <v>-0.35363727345276558</v>
      </c>
      <c r="P392" s="2">
        <v>-6.8257710163002111E-2</v>
      </c>
      <c r="Q392" s="2">
        <v>0.1205262503948485</v>
      </c>
      <c r="R392" s="5">
        <v>-3.328231596183274</v>
      </c>
      <c r="S392" s="5">
        <v>7.774</v>
      </c>
      <c r="T392" s="5">
        <f t="shared" ref="T392:T455" si="24">+S392/(1+((1-$B$4)*(1/P392)))</f>
        <v>-0.74870012191486146</v>
      </c>
      <c r="U392" s="4">
        <f t="shared" ref="U392:U455" si="25">+$B$3+S392*($B$2-$B$3)</f>
        <v>1.0217311465823395</v>
      </c>
      <c r="V392" s="2">
        <f t="shared" ref="V392:V455" si="26">+F392-U392</f>
        <v>5.2504714161164898</v>
      </c>
      <c r="W392" s="7">
        <v>-531549</v>
      </c>
      <c r="X392" s="7">
        <f t="shared" ref="X392:X455" si="27">+V392*W392</f>
        <v>-2790882.8307653042</v>
      </c>
    </row>
    <row r="393" spans="1:24" x14ac:dyDescent="0.25">
      <c r="A393" s="1" t="s">
        <v>50</v>
      </c>
      <c r="B393" s="1" t="s">
        <v>64</v>
      </c>
      <c r="C393" s="1" t="s">
        <v>501</v>
      </c>
      <c r="D393" s="1">
        <v>1587476</v>
      </c>
      <c r="E393" s="1" t="s">
        <v>595</v>
      </c>
      <c r="F393" s="2">
        <v>-0.3381597479549438</v>
      </c>
      <c r="G393" s="2">
        <v>-127.11618695537361</v>
      </c>
      <c r="H393" s="2">
        <v>-126.4473197781885</v>
      </c>
      <c r="I393" s="2">
        <v>7.8367019218233622E-3</v>
      </c>
      <c r="J393" s="2">
        <v>4.1180278794916182E-2</v>
      </c>
      <c r="K393" s="5">
        <v>8.2432494705157158</v>
      </c>
      <c r="L393" s="7">
        <v>-8143769</v>
      </c>
      <c r="M393" s="2">
        <v>-0.69398926382472392</v>
      </c>
      <c r="N393" s="2">
        <v>-0.93636694666484988</v>
      </c>
      <c r="O393" s="2">
        <v>3.2271756997334151E-4</v>
      </c>
      <c r="P393" s="2">
        <v>0.13805958279782959</v>
      </c>
      <c r="Q393" s="2">
        <v>4.1180278794916182E-2</v>
      </c>
      <c r="R393" s="5">
        <v>-2.018619845465933</v>
      </c>
      <c r="S393" s="5">
        <v>7.774</v>
      </c>
      <c r="T393" s="5">
        <f t="shared" si="24"/>
        <v>1.1729019802063023</v>
      </c>
      <c r="U393" s="4">
        <f t="shared" si="25"/>
        <v>1.0217311465823395</v>
      </c>
      <c r="V393" s="2">
        <f t="shared" si="26"/>
        <v>-1.3598908945372834</v>
      </c>
      <c r="W393" s="7">
        <v>1423555</v>
      </c>
      <c r="X393" s="7">
        <f t="shared" si="27"/>
        <v>-1935879.4823730225</v>
      </c>
    </row>
    <row r="394" spans="1:24" x14ac:dyDescent="0.25">
      <c r="A394" s="1" t="s">
        <v>51</v>
      </c>
      <c r="B394" s="1" t="s">
        <v>57</v>
      </c>
      <c r="C394" s="1" t="s">
        <v>502</v>
      </c>
      <c r="D394" s="1">
        <v>92122</v>
      </c>
      <c r="E394" s="1" t="s">
        <v>596</v>
      </c>
      <c r="F394" s="2">
        <v>0.12585318289455361</v>
      </c>
      <c r="G394" s="2">
        <v>0.51540216771249292</v>
      </c>
      <c r="H394" s="2"/>
      <c r="I394" s="2">
        <v>0.2047060197349215</v>
      </c>
      <c r="J394" s="2">
        <v>0.35425155645645018</v>
      </c>
      <c r="K394" s="5">
        <v>3.367251706365789</v>
      </c>
      <c r="L394" s="7">
        <v>132000000</v>
      </c>
      <c r="M394" s="2">
        <v>2.7302624775063602E-3</v>
      </c>
      <c r="N394" s="2">
        <v>0.15744513620286679</v>
      </c>
      <c r="O394" s="2">
        <v>7.2517426107100755E-2</v>
      </c>
      <c r="P394" s="2">
        <v>0.42243078643090409</v>
      </c>
      <c r="Q394" s="2">
        <v>0.35425155645645018</v>
      </c>
      <c r="R394" s="5">
        <v>1.070717040125446</v>
      </c>
      <c r="S394" s="5">
        <v>0.51</v>
      </c>
      <c r="T394" s="5">
        <f t="shared" si="24"/>
        <v>0.17961828520413084</v>
      </c>
      <c r="U394" s="4">
        <f t="shared" si="25"/>
        <v>7.1817531603498005E-2</v>
      </c>
      <c r="V394" s="2">
        <f t="shared" si="26"/>
        <v>5.40356512910556E-2</v>
      </c>
      <c r="W394" s="7">
        <v>14358000000</v>
      </c>
      <c r="X394" s="7">
        <f t="shared" si="27"/>
        <v>775843881.23697627</v>
      </c>
    </row>
    <row r="395" spans="1:24" x14ac:dyDescent="0.25">
      <c r="A395" s="1" t="s">
        <v>51</v>
      </c>
      <c r="B395" s="1" t="s">
        <v>58</v>
      </c>
      <c r="C395" s="1" t="s">
        <v>503</v>
      </c>
      <c r="D395" s="1">
        <v>92122</v>
      </c>
      <c r="E395" s="1" t="s">
        <v>596</v>
      </c>
      <c r="F395" s="2">
        <v>0.10701754385964909</v>
      </c>
      <c r="G395" s="2">
        <v>0.52264381884944922</v>
      </c>
      <c r="H395" s="2"/>
      <c r="I395" s="2">
        <v>0.20758432319125961</v>
      </c>
      <c r="J395" s="2">
        <v>0.30248241939822462</v>
      </c>
      <c r="K395" s="5">
        <v>3.2610275689223061</v>
      </c>
      <c r="L395" s="7">
        <v>289000000</v>
      </c>
      <c r="M395" s="2">
        <v>5.5527802328709224E-3</v>
      </c>
      <c r="N395" s="2">
        <v>0.1515005956269454</v>
      </c>
      <c r="O395" s="2">
        <v>6.2790608308035206E-2</v>
      </c>
      <c r="P395" s="2">
        <v>0.44227678324003772</v>
      </c>
      <c r="Q395" s="2">
        <v>0.30248241939822462</v>
      </c>
      <c r="R395" s="5">
        <v>0.99382166691593199</v>
      </c>
      <c r="S395" s="5">
        <v>0.51</v>
      </c>
      <c r="T395" s="5">
        <f t="shared" si="24"/>
        <v>0.18499586193466727</v>
      </c>
      <c r="U395" s="4">
        <f t="shared" si="25"/>
        <v>7.1817531603498005E-2</v>
      </c>
      <c r="V395" s="2">
        <f t="shared" si="26"/>
        <v>3.5200012256151089E-2</v>
      </c>
      <c r="W395" s="7">
        <v>15960000000</v>
      </c>
      <c r="X395" s="7">
        <f t="shared" si="27"/>
        <v>561792195.60817134</v>
      </c>
    </row>
    <row r="396" spans="1:24" x14ac:dyDescent="0.25">
      <c r="A396" s="1" t="s">
        <v>51</v>
      </c>
      <c r="B396" s="1" t="s">
        <v>59</v>
      </c>
      <c r="C396" s="1" t="s">
        <v>504</v>
      </c>
      <c r="D396" s="1">
        <v>92122</v>
      </c>
      <c r="E396" s="1" t="s">
        <v>596</v>
      </c>
      <c r="F396" s="2">
        <v>0.1180282342050451</v>
      </c>
      <c r="G396" s="2">
        <v>0.53655970541820097</v>
      </c>
      <c r="H396" s="2">
        <v>0.80641767490794314</v>
      </c>
      <c r="I396" s="2">
        <v>0.21780476626947751</v>
      </c>
      <c r="J396" s="2">
        <v>0.31719726704462858</v>
      </c>
      <c r="K396" s="5">
        <v>3.1839851886137471</v>
      </c>
      <c r="L396" s="7">
        <v>-589000000</v>
      </c>
      <c r="M396" s="2">
        <v>-1.070286378834133E-2</v>
      </c>
      <c r="N396" s="2">
        <v>0.15202064253525219</v>
      </c>
      <c r="O396" s="2">
        <v>6.9087076609972375E-2</v>
      </c>
      <c r="P396" s="2">
        <v>0.45787856310268088</v>
      </c>
      <c r="Q396" s="2">
        <v>0.31719726704462858</v>
      </c>
      <c r="R396" s="5">
        <v>1.019897220722489</v>
      </c>
      <c r="S396" s="5">
        <v>0.51</v>
      </c>
      <c r="T396" s="5">
        <f t="shared" si="24"/>
        <v>0.18910204951298526</v>
      </c>
      <c r="U396" s="4">
        <f t="shared" si="25"/>
        <v>7.1817531603498005E-2</v>
      </c>
      <c r="V396" s="2">
        <f t="shared" si="26"/>
        <v>4.6210702601547096E-2</v>
      </c>
      <c r="W396" s="7">
        <v>17284000000</v>
      </c>
      <c r="X396" s="7">
        <f t="shared" si="27"/>
        <v>798705783.76514006</v>
      </c>
    </row>
    <row r="397" spans="1:24" x14ac:dyDescent="0.25">
      <c r="A397" s="1" t="s">
        <v>51</v>
      </c>
      <c r="B397" s="1" t="s">
        <v>60</v>
      </c>
      <c r="C397" s="1" t="s">
        <v>505</v>
      </c>
      <c r="D397" s="1">
        <v>92122</v>
      </c>
      <c r="E397" s="1" t="s">
        <v>596</v>
      </c>
      <c r="F397" s="2">
        <v>0.1215434083601286</v>
      </c>
      <c r="G397" s="2">
        <v>0.53604348853698891</v>
      </c>
      <c r="H397" s="2">
        <v>0.82415504608839518</v>
      </c>
      <c r="I397" s="2">
        <v>0.23962167978705329</v>
      </c>
      <c r="J397" s="2">
        <v>0.297922958813505</v>
      </c>
      <c r="K397" s="5">
        <v>3.1761521972132911</v>
      </c>
      <c r="L397" s="7">
        <v>-305000000</v>
      </c>
      <c r="M397" s="2">
        <v>-5.1462027772622198E-3</v>
      </c>
      <c r="N397" s="2">
        <v>0.15131523444750031</v>
      </c>
      <c r="O397" s="2">
        <v>7.1388799838021155E-2</v>
      </c>
      <c r="P397" s="2">
        <v>0.4595266825916714</v>
      </c>
      <c r="Q397" s="2">
        <v>0.297922958813505</v>
      </c>
      <c r="R397" s="5">
        <v>1.0148878927277629</v>
      </c>
      <c r="S397" s="5">
        <v>0.51</v>
      </c>
      <c r="T397" s="5">
        <f t="shared" si="24"/>
        <v>0.18952976221309967</v>
      </c>
      <c r="U397" s="4">
        <f t="shared" si="25"/>
        <v>7.1817531603498005E-2</v>
      </c>
      <c r="V397" s="2">
        <f t="shared" si="26"/>
        <v>4.9725876756630594E-2</v>
      </c>
      <c r="W397" s="7">
        <v>18660000000</v>
      </c>
      <c r="X397" s="7">
        <f t="shared" si="27"/>
        <v>927884860.27872694</v>
      </c>
    </row>
    <row r="398" spans="1:24" x14ac:dyDescent="0.25">
      <c r="A398" s="1" t="s">
        <v>51</v>
      </c>
      <c r="B398" s="1" t="s">
        <v>61</v>
      </c>
      <c r="C398" s="1" t="s">
        <v>506</v>
      </c>
      <c r="D398" s="1">
        <v>92122</v>
      </c>
      <c r="E398" s="1" t="s">
        <v>596</v>
      </c>
      <c r="F398" s="2">
        <v>0.13198885063125099</v>
      </c>
      <c r="G398" s="2">
        <v>0.54111584136231239</v>
      </c>
      <c r="H398" s="2">
        <v>0.84001792516244678</v>
      </c>
      <c r="I398" s="2">
        <v>0.26987966378424139</v>
      </c>
      <c r="J398" s="2">
        <v>0.26187271374051851</v>
      </c>
      <c r="K398" s="5">
        <v>3.4513308192599879</v>
      </c>
      <c r="L398" s="7">
        <v>-852000000</v>
      </c>
      <c r="M398" s="2">
        <v>-1.349190010926539E-2</v>
      </c>
      <c r="N398" s="2">
        <v>0.15243313433308531</v>
      </c>
      <c r="O398" s="2">
        <v>7.0674119938558017E-2</v>
      </c>
      <c r="P398" s="2">
        <v>0.41802604523646331</v>
      </c>
      <c r="Q398" s="2">
        <v>0.26187271374051851</v>
      </c>
      <c r="R398" s="5">
        <v>0.94312904461483882</v>
      </c>
      <c r="S398" s="5">
        <v>0.51</v>
      </c>
      <c r="T398" s="5">
        <f t="shared" si="24"/>
        <v>0.17840053270839892</v>
      </c>
      <c r="U398" s="4">
        <f t="shared" si="25"/>
        <v>7.1817531603498005E-2</v>
      </c>
      <c r="V398" s="2">
        <f t="shared" si="26"/>
        <v>6.0171319027752981E-2</v>
      </c>
      <c r="W398" s="7">
        <v>18297000000</v>
      </c>
      <c r="X398" s="7">
        <f t="shared" si="27"/>
        <v>1100954624.2507963</v>
      </c>
    </row>
    <row r="399" spans="1:24" x14ac:dyDescent="0.25">
      <c r="A399" s="1" t="s">
        <v>51</v>
      </c>
      <c r="B399" s="1" t="s">
        <v>62</v>
      </c>
      <c r="C399" s="1" t="s">
        <v>507</v>
      </c>
      <c r="D399" s="1">
        <v>92122</v>
      </c>
      <c r="E399" s="1" t="s">
        <v>596</v>
      </c>
      <c r="F399" s="2">
        <v>8.9962121212121215E-2</v>
      </c>
      <c r="G399" s="2">
        <v>0.52534562211981561</v>
      </c>
      <c r="H399" s="2">
        <v>0.78617511520737327</v>
      </c>
      <c r="I399" s="2">
        <v>0.19049569848422779</v>
      </c>
      <c r="J399" s="2">
        <v>0.26472593189353327</v>
      </c>
      <c r="K399" s="5">
        <v>3.3957281144781151</v>
      </c>
      <c r="L399" s="7">
        <v>63000000</v>
      </c>
      <c r="M399" s="2">
        <v>9.7604808973445292E-4</v>
      </c>
      <c r="N399" s="2">
        <v>0.14733678306943879</v>
      </c>
      <c r="O399" s="2">
        <v>5.0429151302946743E-2</v>
      </c>
      <c r="P399" s="2">
        <v>0.42804062422591033</v>
      </c>
      <c r="Q399" s="2">
        <v>0.26472593189353327</v>
      </c>
      <c r="R399" s="5">
        <v>0.89540925973369934</v>
      </c>
      <c r="S399" s="5">
        <v>0.51</v>
      </c>
      <c r="T399" s="5">
        <f t="shared" si="24"/>
        <v>0.18115631453955794</v>
      </c>
      <c r="U399" s="4">
        <f t="shared" si="25"/>
        <v>7.1817531603498005E-2</v>
      </c>
      <c r="V399" s="2">
        <f t="shared" si="26"/>
        <v>1.814458960862321E-2</v>
      </c>
      <c r="W399" s="7">
        <v>19008000000</v>
      </c>
      <c r="X399" s="7">
        <f t="shared" si="27"/>
        <v>344892359.28070998</v>
      </c>
    </row>
    <row r="400" spans="1:24" x14ac:dyDescent="0.25">
      <c r="A400" s="1" t="s">
        <v>51</v>
      </c>
      <c r="B400" s="1" t="s">
        <v>63</v>
      </c>
      <c r="C400" s="1" t="s">
        <v>508</v>
      </c>
      <c r="D400" s="1">
        <v>92122</v>
      </c>
      <c r="E400" s="1" t="s">
        <v>596</v>
      </c>
      <c r="F400" s="2">
        <v>0.10180961451701841</v>
      </c>
      <c r="G400" s="2">
        <v>0.55766062602965405</v>
      </c>
      <c r="H400" s="2">
        <v>0.82591982427237787</v>
      </c>
      <c r="I400" s="2">
        <v>0.19721665673904801</v>
      </c>
      <c r="J400" s="2">
        <v>0.26038097655203529</v>
      </c>
      <c r="K400" s="5">
        <v>3.5552158002907408</v>
      </c>
      <c r="L400" s="7">
        <v>-2597000000</v>
      </c>
      <c r="M400" s="2">
        <v>-3.6617176374377849E-2</v>
      </c>
      <c r="N400" s="2">
        <v>0.13548496256503531</v>
      </c>
      <c r="O400" s="2">
        <v>5.1351465674040857E-2</v>
      </c>
      <c r="P400" s="2">
        <v>0.40233547788556562</v>
      </c>
      <c r="Q400" s="2">
        <v>0.26038097655203529</v>
      </c>
      <c r="R400" s="5">
        <v>0.81698043594950542</v>
      </c>
      <c r="S400" s="5">
        <v>0.51</v>
      </c>
      <c r="T400" s="5">
        <f t="shared" si="24"/>
        <v>0.17398873990420965</v>
      </c>
      <c r="U400" s="4">
        <f t="shared" si="25"/>
        <v>7.1817531603498005E-2</v>
      </c>
      <c r="V400" s="2">
        <f t="shared" si="26"/>
        <v>2.9992082913520401E-2</v>
      </c>
      <c r="W400" s="7">
        <v>19949000000</v>
      </c>
      <c r="X400" s="7">
        <f t="shared" si="27"/>
        <v>598312062.0418185</v>
      </c>
    </row>
    <row r="401" spans="1:25" x14ac:dyDescent="0.25">
      <c r="A401" s="1" t="s">
        <v>51</v>
      </c>
      <c r="B401" s="1" t="s">
        <v>64</v>
      </c>
      <c r="C401" s="1" t="s">
        <v>509</v>
      </c>
      <c r="D401" s="1">
        <v>92122</v>
      </c>
      <c r="E401" s="1" t="s">
        <v>596</v>
      </c>
      <c r="F401" s="2">
        <v>0.1182498057498057</v>
      </c>
      <c r="G401" s="2">
        <v>0.56865950490425032</v>
      </c>
      <c r="H401" s="2">
        <v>0.8475011676786548</v>
      </c>
      <c r="I401" s="2">
        <v>0.2448396134713248</v>
      </c>
      <c r="J401" s="2">
        <v>0.22330754105058859</v>
      </c>
      <c r="K401" s="5">
        <v>3.8033216783216779</v>
      </c>
      <c r="L401" s="7">
        <v>-2603000000</v>
      </c>
      <c r="M401" s="2">
        <v>-3.323629306162057E-2</v>
      </c>
      <c r="N401" s="2">
        <v>0.1278122526111494</v>
      </c>
      <c r="O401" s="2">
        <v>5.467453203605812E-2</v>
      </c>
      <c r="P401" s="2">
        <v>0.36656875834445929</v>
      </c>
      <c r="Q401" s="2">
        <v>0.22330754105058859</v>
      </c>
      <c r="R401" s="5">
        <v>0.76272835375792047</v>
      </c>
      <c r="S401" s="5">
        <v>0.51</v>
      </c>
      <c r="T401" s="5">
        <f t="shared" si="24"/>
        <v>0.16347951567540306</v>
      </c>
      <c r="U401" s="4">
        <f t="shared" si="25"/>
        <v>7.1817531603498005E-2</v>
      </c>
      <c r="V401" s="2">
        <f t="shared" si="26"/>
        <v>4.6432274146307698E-2</v>
      </c>
      <c r="W401" s="7">
        <v>20592000000</v>
      </c>
      <c r="X401" s="7">
        <f t="shared" si="27"/>
        <v>956133389.22076809</v>
      </c>
    </row>
    <row r="402" spans="1:25" x14ac:dyDescent="0.25">
      <c r="A402" s="1" t="s">
        <v>51</v>
      </c>
      <c r="B402" s="1" t="s">
        <v>65</v>
      </c>
      <c r="C402" s="1" t="s">
        <v>510</v>
      </c>
      <c r="D402" s="1">
        <v>92122</v>
      </c>
      <c r="E402" s="1" t="s">
        <v>596</v>
      </c>
      <c r="F402" s="2">
        <v>0.10214880038775349</v>
      </c>
      <c r="G402" s="2">
        <v>0.54633830200907318</v>
      </c>
      <c r="H402" s="2">
        <v>0.75178224238496438</v>
      </c>
      <c r="I402" s="2">
        <v>0.2326598311218335</v>
      </c>
      <c r="J402" s="2">
        <v>0.1813723255877554</v>
      </c>
      <c r="K402" s="5">
        <v>4.4307698521689964</v>
      </c>
      <c r="L402" s="7">
        <v>-3195000000</v>
      </c>
      <c r="M402" s="2">
        <v>-2.912568256196614E-2</v>
      </c>
      <c r="N402" s="2">
        <v>9.4405498783011382E-2</v>
      </c>
      <c r="O402" s="2">
        <v>4.2198054641421373E-2</v>
      </c>
      <c r="P402" s="2">
        <v>0.29899882854485949</v>
      </c>
      <c r="Q402" s="2">
        <v>0.1813723255877554</v>
      </c>
      <c r="R402" s="5">
        <v>0.59724208225321818</v>
      </c>
      <c r="S402" s="5">
        <v>0.51</v>
      </c>
      <c r="T402" s="5">
        <f t="shared" si="24"/>
        <v>0.14171892990264617</v>
      </c>
      <c r="U402" s="4">
        <f t="shared" si="25"/>
        <v>7.1817531603498005E-2</v>
      </c>
      <c r="V402" s="2">
        <f t="shared" si="26"/>
        <v>3.0331268784255488E-2</v>
      </c>
      <c r="W402" s="7">
        <v>24758000000</v>
      </c>
      <c r="X402" s="7">
        <f t="shared" si="27"/>
        <v>750941552.56059742</v>
      </c>
    </row>
    <row r="403" spans="1:25" x14ac:dyDescent="0.25">
      <c r="A403" s="1" t="s">
        <v>51</v>
      </c>
      <c r="B403" s="1" t="s">
        <v>66</v>
      </c>
      <c r="C403" s="1" t="s">
        <v>511</v>
      </c>
      <c r="D403" s="1">
        <v>92122</v>
      </c>
      <c r="E403" s="1" t="s">
        <v>596</v>
      </c>
      <c r="F403" s="2">
        <v>3.8316712872925887E-2</v>
      </c>
      <c r="G403" s="2">
        <v>0.36299490395923167</v>
      </c>
      <c r="H403" s="2">
        <v>0.4186593492747942</v>
      </c>
      <c r="I403" s="2">
        <v>0.1107637532022057</v>
      </c>
      <c r="J403" s="2">
        <v>0.2074771406693392</v>
      </c>
      <c r="K403" s="5">
        <v>4.5932469896966941</v>
      </c>
      <c r="L403" s="7">
        <v>-3522000000</v>
      </c>
      <c r="M403" s="2">
        <v>-3.1728300527003289E-2</v>
      </c>
      <c r="N403" s="2">
        <v>8.0041439574793927E-2</v>
      </c>
      <c r="O403" s="2">
        <v>2.2980946804198009E-2</v>
      </c>
      <c r="P403" s="2">
        <v>0.28380679482813292</v>
      </c>
      <c r="Q403" s="2">
        <v>0.2074771406693392</v>
      </c>
      <c r="R403" s="5">
        <v>0.52758239679237984</v>
      </c>
      <c r="S403" s="5">
        <v>0.51</v>
      </c>
      <c r="T403" s="5">
        <f t="shared" si="24"/>
        <v>0.13644470045631463</v>
      </c>
      <c r="U403" s="4">
        <f t="shared" si="25"/>
        <v>7.1817531603498005E-2</v>
      </c>
      <c r="V403" s="2">
        <f t="shared" si="26"/>
        <v>-3.3500818730572118E-2</v>
      </c>
      <c r="W403" s="7">
        <v>24167000000</v>
      </c>
      <c r="X403" s="7">
        <f t="shared" si="27"/>
        <v>-809614286.26173639</v>
      </c>
    </row>
    <row r="404" spans="1:25" x14ac:dyDescent="0.25">
      <c r="A404" s="1" t="s">
        <v>51</v>
      </c>
      <c r="B404" s="1" t="s">
        <v>67</v>
      </c>
      <c r="C404" s="1" t="s">
        <v>512</v>
      </c>
      <c r="D404" s="1">
        <v>92122</v>
      </c>
      <c r="E404" s="1" t="s">
        <v>596</v>
      </c>
      <c r="F404" s="2">
        <v>9.3030781054079192E-2</v>
      </c>
      <c r="G404" s="2">
        <v>0.54879503698401333</v>
      </c>
      <c r="H404" s="2">
        <v>0.65592937246480554</v>
      </c>
      <c r="I404" s="2">
        <v>0.17837837837837839</v>
      </c>
      <c r="J404" s="2">
        <v>0.20095967976461329</v>
      </c>
      <c r="K404" s="5">
        <v>4.7289568418072241</v>
      </c>
      <c r="L404" s="7">
        <v>-4703000000</v>
      </c>
      <c r="M404" s="2">
        <v>-4.0226149135261818E-2</v>
      </c>
      <c r="N404" s="2">
        <v>7.4464991361171462E-2</v>
      </c>
      <c r="O404" s="2">
        <v>3.5846861795849942E-2</v>
      </c>
      <c r="P404" s="2">
        <v>0.28227758494702232</v>
      </c>
      <c r="Q404" s="2">
        <v>0.20095967976461329</v>
      </c>
      <c r="R404" s="5">
        <v>0.54460048360245739</v>
      </c>
      <c r="S404" s="5">
        <v>0.51</v>
      </c>
      <c r="T404" s="5">
        <f t="shared" si="24"/>
        <v>0.13590542306262557</v>
      </c>
      <c r="U404" s="4">
        <f t="shared" si="25"/>
        <v>7.1817531603498005E-2</v>
      </c>
      <c r="V404" s="2">
        <f t="shared" si="26"/>
        <v>2.1213249450581187E-2</v>
      </c>
      <c r="W404" s="7">
        <v>24723000000</v>
      </c>
      <c r="X404" s="7">
        <f t="shared" si="27"/>
        <v>524455166.16671866</v>
      </c>
    </row>
    <row r="405" spans="1:25" x14ac:dyDescent="0.25">
      <c r="A405" s="1" t="s">
        <v>51</v>
      </c>
      <c r="B405" s="1" t="s">
        <v>68</v>
      </c>
      <c r="C405" s="1" t="s">
        <v>513</v>
      </c>
      <c r="D405" s="1">
        <v>92122</v>
      </c>
      <c r="E405" s="1" t="s">
        <v>596</v>
      </c>
      <c r="F405" s="2">
        <v>0.1724777313215779</v>
      </c>
      <c r="G405" s="2">
        <v>0.61323681489141679</v>
      </c>
      <c r="H405" s="2">
        <v>0.84565667011375389</v>
      </c>
      <c r="I405" s="2">
        <v>0.36117465801391291</v>
      </c>
      <c r="J405" s="2">
        <v>0.18044650379106991</v>
      </c>
      <c r="K405" s="5">
        <v>4.3155789856389744</v>
      </c>
      <c r="L405" s="7">
        <v>-2729000000</v>
      </c>
      <c r="M405" s="2">
        <v>-2.2990732940185339E-2</v>
      </c>
      <c r="N405" s="2">
        <v>9.1634372367312547E-2</v>
      </c>
      <c r="O405" s="2">
        <v>6.5172704296545911E-2</v>
      </c>
      <c r="P405" s="2">
        <v>0.31742642815926142</v>
      </c>
      <c r="Q405" s="2">
        <v>0.18044650379106991</v>
      </c>
      <c r="R405" s="5">
        <v>0.68667152665124331</v>
      </c>
      <c r="S405" s="5">
        <v>0.51</v>
      </c>
      <c r="T405" s="5">
        <f t="shared" si="24"/>
        <v>0.14791992791466599</v>
      </c>
      <c r="U405" s="4">
        <f t="shared" si="25"/>
        <v>7.1817531603498005E-2</v>
      </c>
      <c r="V405" s="2">
        <f t="shared" si="26"/>
        <v>0.10066019971807989</v>
      </c>
      <c r="W405" s="7">
        <v>27505000000</v>
      </c>
      <c r="X405" s="7">
        <f t="shared" si="27"/>
        <v>2768658793.2457876</v>
      </c>
    </row>
    <row r="406" spans="1:25" x14ac:dyDescent="0.25">
      <c r="A406" s="1" t="s">
        <v>51</v>
      </c>
      <c r="B406" s="1" t="s">
        <v>69</v>
      </c>
      <c r="C406" s="1" t="s">
        <v>514</v>
      </c>
      <c r="D406" s="1">
        <v>92122</v>
      </c>
      <c r="E406" s="1" t="s">
        <v>596</v>
      </c>
      <c r="F406" s="2">
        <v>0.1109323609323609</v>
      </c>
      <c r="G406" s="2">
        <v>0.63520982599795295</v>
      </c>
      <c r="H406" s="2">
        <v>0.71566018423746158</v>
      </c>
      <c r="I406" s="2">
        <v>0.23975460122699391</v>
      </c>
      <c r="J406" s="2">
        <v>0.16573799162158859</v>
      </c>
      <c r="K406" s="5">
        <v>4.3949306449306453</v>
      </c>
      <c r="L406" s="7">
        <v>-3462000000</v>
      </c>
      <c r="M406" s="2">
        <v>-2.816122341074552E-2</v>
      </c>
      <c r="N406" s="2">
        <v>9.2007971692357748E-2</v>
      </c>
      <c r="O406" s="2">
        <v>3.9736446089396839E-2</v>
      </c>
      <c r="P406" s="2">
        <v>0.30939055414224093</v>
      </c>
      <c r="Q406" s="2">
        <v>0.16573799162158859</v>
      </c>
      <c r="R406" s="5">
        <v>0.57752028847834902</v>
      </c>
      <c r="S406" s="5">
        <v>0.51</v>
      </c>
      <c r="T406" s="5">
        <f t="shared" si="24"/>
        <v>0.14524167391820267</v>
      </c>
      <c r="U406" s="4">
        <f t="shared" si="25"/>
        <v>7.1817531603498005E-2</v>
      </c>
      <c r="V406" s="2">
        <f t="shared" si="26"/>
        <v>3.9114829328862899E-2</v>
      </c>
      <c r="W406" s="7">
        <v>27972000000</v>
      </c>
      <c r="X406" s="7">
        <f t="shared" si="27"/>
        <v>1094120005.986953</v>
      </c>
    </row>
    <row r="407" spans="1:25" x14ac:dyDescent="0.25">
      <c r="A407" s="1" t="s">
        <v>51</v>
      </c>
      <c r="B407" s="1" t="s">
        <v>70</v>
      </c>
      <c r="C407" s="1" t="s">
        <v>515</v>
      </c>
      <c r="D407" s="1">
        <v>92122</v>
      </c>
      <c r="E407" s="1" t="s">
        <v>596</v>
      </c>
      <c r="F407" s="2">
        <v>8.2837052450312115E-2</v>
      </c>
      <c r="G407" s="2">
        <v>0.6243915630070308</v>
      </c>
      <c r="H407" s="2">
        <v>0.69659275283937261</v>
      </c>
      <c r="I407" s="2">
        <v>0.15999653874442951</v>
      </c>
      <c r="J407" s="2">
        <v>0.18123010334499029</v>
      </c>
      <c r="K407" s="5">
        <v>4.5753749013417524</v>
      </c>
      <c r="L407" s="7">
        <v>-1956000000</v>
      </c>
      <c r="M407" s="2">
        <v>-1.533708658083335E-2</v>
      </c>
      <c r="N407" s="2">
        <v>8.569479511345994E-2</v>
      </c>
      <c r="O407" s="2">
        <v>2.899618925149372E-2</v>
      </c>
      <c r="P407" s="2">
        <v>0.29351248328366703</v>
      </c>
      <c r="Q407" s="2">
        <v>0.18123010334499029</v>
      </c>
      <c r="R407" s="5">
        <v>0.55459322710696368</v>
      </c>
      <c r="S407" s="5">
        <v>0.51</v>
      </c>
      <c r="T407" s="5">
        <f t="shared" si="24"/>
        <v>0.13983150015729859</v>
      </c>
      <c r="U407" s="4">
        <f t="shared" si="25"/>
        <v>7.1817531603498005E-2</v>
      </c>
      <c r="V407" s="2">
        <f t="shared" si="26"/>
        <v>1.101952084681411E-2</v>
      </c>
      <c r="W407" s="7">
        <v>27874000000</v>
      </c>
      <c r="X407" s="7">
        <f t="shared" si="27"/>
        <v>307158124.08409649</v>
      </c>
    </row>
    <row r="408" spans="1:25" x14ac:dyDescent="0.25">
      <c r="A408" s="1" t="s">
        <v>51</v>
      </c>
      <c r="B408" s="1" t="s">
        <v>71</v>
      </c>
      <c r="C408" s="1" t="s">
        <v>516</v>
      </c>
      <c r="D408" s="1">
        <v>92122</v>
      </c>
      <c r="E408" s="1" t="s">
        <v>596</v>
      </c>
      <c r="F408" s="2">
        <v>0.11273349118652989</v>
      </c>
      <c r="G408" s="2">
        <v>0.63836126629422718</v>
      </c>
      <c r="H408" s="2">
        <v>0.78640595903165733</v>
      </c>
      <c r="I408" s="2">
        <v>0.18340790327538509</v>
      </c>
      <c r="J408" s="2">
        <v>0.2170567346969034</v>
      </c>
      <c r="K408" s="5">
        <v>4.4360365693238624</v>
      </c>
      <c r="L408" s="7">
        <v>-5308000000</v>
      </c>
      <c r="M408" s="2">
        <v>-3.9350290234337351E-2</v>
      </c>
      <c r="N408" s="2">
        <v>8.5535728847736317E-2</v>
      </c>
      <c r="O408" s="2">
        <v>3.9809920602560583E-2</v>
      </c>
      <c r="P408" s="2">
        <v>0.30299225779451772</v>
      </c>
      <c r="Q408" s="2">
        <v>0.2170567346969034</v>
      </c>
      <c r="R408" s="5">
        <v>0.60275449946769</v>
      </c>
      <c r="S408" s="5">
        <v>0.51</v>
      </c>
      <c r="T408" s="5">
        <f t="shared" si="24"/>
        <v>0.14308070299574738</v>
      </c>
      <c r="U408" s="4">
        <f t="shared" si="25"/>
        <v>7.1817531603498005E-2</v>
      </c>
      <c r="V408" s="2">
        <f t="shared" si="26"/>
        <v>4.0915959583031888E-2</v>
      </c>
      <c r="W408" s="7">
        <v>30408000000</v>
      </c>
      <c r="X408" s="7">
        <f t="shared" si="27"/>
        <v>1244172499.0008337</v>
      </c>
    </row>
    <row r="409" spans="1:25" x14ac:dyDescent="0.25">
      <c r="A409" s="1" t="s">
        <v>52</v>
      </c>
      <c r="B409" s="1" t="s">
        <v>59</v>
      </c>
      <c r="C409" s="1" t="s">
        <v>517</v>
      </c>
      <c r="D409" s="1">
        <v>1396633</v>
      </c>
      <c r="E409" s="1" t="s">
        <v>597</v>
      </c>
      <c r="F409" s="2">
        <v>-4.5046113306982871</v>
      </c>
      <c r="G409" s="2">
        <v>1</v>
      </c>
      <c r="H409" s="2">
        <v>1</v>
      </c>
      <c r="I409" s="2">
        <v>-18.51958333333333</v>
      </c>
      <c r="J409" s="2">
        <v>0.1016217131727146</v>
      </c>
      <c r="K409" s="5">
        <v>2.393534002229655</v>
      </c>
      <c r="L409" s="7"/>
      <c r="M409" s="2"/>
      <c r="N409" s="2">
        <v>-13.56937799043062</v>
      </c>
      <c r="O409" s="2">
        <v>-1.8819917855781849</v>
      </c>
      <c r="P409" s="2">
        <v>0.71760000000000002</v>
      </c>
      <c r="Q409" s="2">
        <v>0.1016217131727146</v>
      </c>
      <c r="R409" s="5"/>
      <c r="S409" s="9">
        <v>6.33</v>
      </c>
      <c r="T409" s="5">
        <f t="shared" si="24"/>
        <v>3.0392131674026501</v>
      </c>
      <c r="U409" s="4">
        <f t="shared" si="25"/>
        <v>0.8328991999923826</v>
      </c>
      <c r="V409" s="2">
        <f t="shared" si="26"/>
        <v>-5.3375105306906701</v>
      </c>
      <c r="W409" s="7">
        <v>9867</v>
      </c>
      <c r="X409" s="7">
        <f t="shared" si="27"/>
        <v>-52665.216406324842</v>
      </c>
      <c r="Y409" t="s">
        <v>606</v>
      </c>
    </row>
    <row r="410" spans="1:25" x14ac:dyDescent="0.25">
      <c r="A410" s="1" t="s">
        <v>52</v>
      </c>
      <c r="B410" s="1" t="s">
        <v>60</v>
      </c>
      <c r="C410" s="1" t="s">
        <v>518</v>
      </c>
      <c r="D410" s="1">
        <v>1396633</v>
      </c>
      <c r="E410" s="1" t="s">
        <v>597</v>
      </c>
      <c r="F410" s="2">
        <v>-2.2845418454362571E-2</v>
      </c>
      <c r="G410" s="2">
        <v>0.15967374668707299</v>
      </c>
      <c r="H410" s="2">
        <v>1</v>
      </c>
      <c r="I410" s="2"/>
      <c r="J410" s="2"/>
      <c r="K410" s="5">
        <v>1.0965631731676491</v>
      </c>
      <c r="L410" s="7">
        <v>1549601</v>
      </c>
      <c r="M410" s="2">
        <v>0.6289470501282165</v>
      </c>
      <c r="N410" s="2">
        <v>-0.13239091452965779</v>
      </c>
      <c r="O410" s="2">
        <v>-0.13047639380112519</v>
      </c>
      <c r="P410" s="2">
        <v>87.120589375727022</v>
      </c>
      <c r="Q410" s="2"/>
      <c r="R410" s="5"/>
      <c r="S410" s="9">
        <v>6.33</v>
      </c>
      <c r="T410" s="5">
        <f t="shared" si="24"/>
        <v>6.274043857915423</v>
      </c>
      <c r="U410" s="4">
        <f t="shared" si="25"/>
        <v>0.8328991999923826</v>
      </c>
      <c r="V410" s="2">
        <f t="shared" si="26"/>
        <v>-0.85574461844674521</v>
      </c>
      <c r="W410" s="7">
        <v>2246840</v>
      </c>
      <c r="X410" s="7">
        <f t="shared" si="27"/>
        <v>-1922721.238510885</v>
      </c>
      <c r="Y410" t="s">
        <v>606</v>
      </c>
    </row>
    <row r="411" spans="1:25" x14ac:dyDescent="0.25">
      <c r="A411" s="1" t="s">
        <v>52</v>
      </c>
      <c r="B411" s="1" t="s">
        <v>61</v>
      </c>
      <c r="C411" s="1" t="s">
        <v>519</v>
      </c>
      <c r="D411" s="1">
        <v>1396633</v>
      </c>
      <c r="E411" s="1" t="s">
        <v>597</v>
      </c>
      <c r="F411" s="2">
        <v>-0.87013306716675021</v>
      </c>
      <c r="G411" s="2">
        <v>1.041585624862071</v>
      </c>
      <c r="H411" s="2">
        <v>1</v>
      </c>
      <c r="I411" s="2">
        <v>-0.24691840315701929</v>
      </c>
      <c r="J411" s="2">
        <v>2.12705430175874</v>
      </c>
      <c r="K411" s="5">
        <v>1.590591505781545</v>
      </c>
      <c r="L411" s="7">
        <v>999489</v>
      </c>
      <c r="M411" s="2">
        <v>0.33774758572868108</v>
      </c>
      <c r="N411" s="2">
        <v>-0.65727451087731537</v>
      </c>
      <c r="O411" s="2">
        <v>-0.5252088516185367</v>
      </c>
      <c r="P411" s="2">
        <v>1.693217715139121</v>
      </c>
      <c r="Q411" s="2">
        <v>2.12705430175874</v>
      </c>
      <c r="R411" s="5">
        <v>0.89490850814721767</v>
      </c>
      <c r="S411" s="9">
        <v>6.33</v>
      </c>
      <c r="T411" s="5">
        <f t="shared" si="24"/>
        <v>4.3389163923257676</v>
      </c>
      <c r="U411" s="4">
        <f t="shared" si="25"/>
        <v>0.8328991999923826</v>
      </c>
      <c r="V411" s="2">
        <f t="shared" si="26"/>
        <v>-1.7030322671591329</v>
      </c>
      <c r="W411" s="7">
        <v>1860489</v>
      </c>
      <c r="X411" s="7">
        <f t="shared" si="27"/>
        <v>-3168472.799694628</v>
      </c>
      <c r="Y411" t="s">
        <v>606</v>
      </c>
    </row>
    <row r="412" spans="1:25" x14ac:dyDescent="0.25">
      <c r="A412" s="1" t="s">
        <v>52</v>
      </c>
      <c r="B412" s="1" t="s">
        <v>62</v>
      </c>
      <c r="C412" s="1" t="s">
        <v>520</v>
      </c>
      <c r="D412" s="1">
        <v>1396633</v>
      </c>
      <c r="E412" s="1" t="s">
        <v>597</v>
      </c>
      <c r="F412" s="2">
        <v>-3.1226680335944841</v>
      </c>
      <c r="G412" s="2">
        <v>1.132709738092802</v>
      </c>
      <c r="H412" s="2">
        <v>1</v>
      </c>
      <c r="I412" s="2">
        <v>-8.2416302918092293E-2</v>
      </c>
      <c r="J412" s="2">
        <v>3.722583427657951</v>
      </c>
      <c r="K412" s="5">
        <v>8.9856524096610535</v>
      </c>
      <c r="L412" s="7">
        <v>-461961</v>
      </c>
      <c r="M412" s="2">
        <v>-6.6213946723086101E-2</v>
      </c>
      <c r="N412" s="2">
        <v>-0.62630681460665383</v>
      </c>
      <c r="O412" s="2">
        <v>-0.30680156341172798</v>
      </c>
      <c r="P412" s="2">
        <v>0.12522458387873209</v>
      </c>
      <c r="Q412" s="2">
        <v>3.722583427657951</v>
      </c>
      <c r="R412" s="5">
        <v>1.828986742209469</v>
      </c>
      <c r="S412" s="9">
        <v>6.33</v>
      </c>
      <c r="T412" s="5">
        <f t="shared" si="24"/>
        <v>0.87857461447638519</v>
      </c>
      <c r="U412" s="4">
        <f t="shared" si="25"/>
        <v>0.8328991999923826</v>
      </c>
      <c r="V412" s="2">
        <f t="shared" si="26"/>
        <v>-3.9555672335868666</v>
      </c>
      <c r="W412" s="7">
        <v>776437</v>
      </c>
      <c r="X412" s="7">
        <f t="shared" si="27"/>
        <v>-3071248.7561444859</v>
      </c>
      <c r="Y412" t="s">
        <v>606</v>
      </c>
    </row>
    <row r="413" spans="1:25" x14ac:dyDescent="0.25">
      <c r="A413" s="1" t="s">
        <v>52</v>
      </c>
      <c r="B413" s="1" t="s">
        <v>63</v>
      </c>
      <c r="C413" s="1" t="s">
        <v>521</v>
      </c>
      <c r="D413" s="1">
        <v>1396633</v>
      </c>
      <c r="E413" s="1" t="s">
        <v>597</v>
      </c>
      <c r="F413" s="2">
        <v>10.25974164763088</v>
      </c>
      <c r="G413" s="2">
        <v>1.846216049637937</v>
      </c>
      <c r="H413" s="2">
        <v>1</v>
      </c>
      <c r="I413" s="2">
        <v>-4.1740729757901711E-2</v>
      </c>
      <c r="J413" s="2">
        <v>4.4633368652891736</v>
      </c>
      <c r="K413" s="5">
        <v>-29.828691272926431</v>
      </c>
      <c r="L413" s="7">
        <v>-862385</v>
      </c>
      <c r="M413" s="2">
        <v>-7.724190374509729E-2</v>
      </c>
      <c r="N413" s="2">
        <v>-0.75902166913127322</v>
      </c>
      <c r="O413" s="2">
        <v>-0.18630293791251559</v>
      </c>
      <c r="P413" s="2">
        <v>-3.2437315977736421E-2</v>
      </c>
      <c r="Q413" s="2">
        <v>4.4633368652891736</v>
      </c>
      <c r="R413" s="5">
        <v>2.6737541593133312</v>
      </c>
      <c r="S413" s="9">
        <v>6.33</v>
      </c>
      <c r="T413" s="5">
        <f t="shared" si="24"/>
        <v>-0.27577021323423179</v>
      </c>
      <c r="U413" s="4">
        <f t="shared" si="25"/>
        <v>0.8328991999923826</v>
      </c>
      <c r="V413" s="2">
        <f t="shared" si="26"/>
        <v>9.4268424476384975</v>
      </c>
      <c r="W413" s="7">
        <v>-374295</v>
      </c>
      <c r="X413" s="7">
        <f t="shared" si="27"/>
        <v>-3528419.9939388516</v>
      </c>
      <c r="Y413" t="s">
        <v>606</v>
      </c>
    </row>
    <row r="414" spans="1:25" x14ac:dyDescent="0.25">
      <c r="A414" s="1" t="s">
        <v>52</v>
      </c>
      <c r="B414" s="1" t="s">
        <v>64</v>
      </c>
      <c r="C414" s="1" t="s">
        <v>522</v>
      </c>
      <c r="D414" s="1">
        <v>1396633</v>
      </c>
      <c r="E414" s="1" t="s">
        <v>597</v>
      </c>
      <c r="F414" s="2">
        <v>0.6463202139211488</v>
      </c>
      <c r="G414" s="2">
        <v>0.43839030028662168</v>
      </c>
      <c r="H414" s="2">
        <v>0.3966785383944873</v>
      </c>
      <c r="I414" s="2">
        <v>3.8897981899475909E-2</v>
      </c>
      <c r="J414" s="2">
        <v>5.694597251462107</v>
      </c>
      <c r="K414" s="5">
        <v>6.6557456702759783</v>
      </c>
      <c r="L414" s="7">
        <v>1765846</v>
      </c>
      <c r="M414" s="2">
        <v>0.1240725453468141</v>
      </c>
      <c r="N414" s="2">
        <v>-0.51433552830671103</v>
      </c>
      <c r="O414" s="2">
        <v>0.22150834081217829</v>
      </c>
      <c r="P414" s="2">
        <v>0.1768113451875222</v>
      </c>
      <c r="Q414" s="2">
        <v>5.694597251462107</v>
      </c>
      <c r="R414" s="5">
        <v>5.9604788980415906</v>
      </c>
      <c r="S414" s="9">
        <v>6.33</v>
      </c>
      <c r="T414" s="5">
        <f t="shared" si="24"/>
        <v>1.173414240335938</v>
      </c>
      <c r="U414" s="4">
        <f t="shared" si="25"/>
        <v>0.8328991999923826</v>
      </c>
      <c r="V414" s="2">
        <f t="shared" si="26"/>
        <v>-0.1865789860712338</v>
      </c>
      <c r="W414" s="7">
        <v>2138358</v>
      </c>
      <c r="X414" s="7">
        <f t="shared" si="27"/>
        <v>-398972.66749731137</v>
      </c>
      <c r="Y414" t="s">
        <v>606</v>
      </c>
    </row>
    <row r="415" spans="1:25" x14ac:dyDescent="0.25">
      <c r="A415" s="1" t="s">
        <v>52</v>
      </c>
      <c r="B415" s="1" t="s">
        <v>65</v>
      </c>
      <c r="C415" s="1" t="s">
        <v>523</v>
      </c>
      <c r="D415" s="1">
        <v>1396633</v>
      </c>
      <c r="E415" s="1" t="s">
        <v>597</v>
      </c>
      <c r="F415" s="2">
        <v>-0.19623263248658229</v>
      </c>
      <c r="G415" s="2">
        <v>-31.53937505037749</v>
      </c>
      <c r="H415" s="2">
        <v>-33.825841640022567</v>
      </c>
      <c r="I415" s="2">
        <v>4.1271759226285199E-4</v>
      </c>
      <c r="J415" s="2">
        <v>4.5584424131638146</v>
      </c>
      <c r="K415" s="5">
        <v>3.3071103954829839</v>
      </c>
      <c r="L415" s="7">
        <v>8108293</v>
      </c>
      <c r="M415" s="2">
        <v>0.40985872769142168</v>
      </c>
      <c r="N415" s="2">
        <v>-0.43491657871720169</v>
      </c>
      <c r="O415" s="2">
        <v>1.881349377229834E-3</v>
      </c>
      <c r="P415" s="2">
        <v>0.43344263107559461</v>
      </c>
      <c r="Q415" s="2">
        <v>4.5584424131638146</v>
      </c>
      <c r="R415" s="5">
        <v>4.7076637077796537</v>
      </c>
      <c r="S415" s="9">
        <v>6.33</v>
      </c>
      <c r="T415" s="5">
        <f t="shared" si="24"/>
        <v>2.2666847517345619</v>
      </c>
      <c r="U415" s="4">
        <f t="shared" si="25"/>
        <v>0.8328991999923826</v>
      </c>
      <c r="V415" s="2">
        <f t="shared" si="26"/>
        <v>-1.0291318324789649</v>
      </c>
      <c r="W415" s="7">
        <v>5982002</v>
      </c>
      <c r="X415" s="7">
        <f t="shared" si="27"/>
        <v>-6156268.6801528325</v>
      </c>
      <c r="Y415" t="s">
        <v>606</v>
      </c>
    </row>
    <row r="416" spans="1:25" x14ac:dyDescent="0.25">
      <c r="A416" s="1" t="s">
        <v>52</v>
      </c>
      <c r="B416" s="1" t="s">
        <v>66</v>
      </c>
      <c r="C416" s="1" t="s">
        <v>524</v>
      </c>
      <c r="D416" s="1">
        <v>1396633</v>
      </c>
      <c r="E416" s="1" t="s">
        <v>597</v>
      </c>
      <c r="F416" s="2">
        <v>0.10988280542754821</v>
      </c>
      <c r="G416" s="2">
        <v>0.48908995707650699</v>
      </c>
      <c r="H416" s="2">
        <v>0.42196311267146608</v>
      </c>
      <c r="I416" s="2">
        <v>2.2005898464245211E-2</v>
      </c>
      <c r="J416" s="2">
        <v>3.5038728242811121</v>
      </c>
      <c r="K416" s="5">
        <v>2.9137585052146289</v>
      </c>
      <c r="L416" s="7">
        <v>7978533</v>
      </c>
      <c r="M416" s="2">
        <v>0.23755107691758021</v>
      </c>
      <c r="N416" s="2">
        <v>-0.2184623629661829</v>
      </c>
      <c r="O416" s="2">
        <v>7.710586960275824E-2</v>
      </c>
      <c r="P416" s="2">
        <v>0.52253196904164745</v>
      </c>
      <c r="Q416" s="2">
        <v>3.5038728242811121</v>
      </c>
      <c r="R416" s="5">
        <v>4.0510553595436427</v>
      </c>
      <c r="S416" s="9">
        <v>6.33</v>
      </c>
      <c r="T416" s="5">
        <f t="shared" si="24"/>
        <v>2.5452450904096424</v>
      </c>
      <c r="U416" s="4">
        <f t="shared" si="25"/>
        <v>0.8328991999923826</v>
      </c>
      <c r="V416" s="2">
        <f t="shared" si="26"/>
        <v>-0.72301639456483435</v>
      </c>
      <c r="W416" s="7">
        <v>11526899</v>
      </c>
      <c r="X416" s="7">
        <f t="shared" si="27"/>
        <v>-8334136.9554929947</v>
      </c>
      <c r="Y416" t="s">
        <v>606</v>
      </c>
    </row>
    <row r="417" spans="1:25" x14ac:dyDescent="0.25">
      <c r="A417" s="1" t="s">
        <v>52</v>
      </c>
      <c r="B417" s="1" t="s">
        <v>67</v>
      </c>
      <c r="C417" s="1" t="s">
        <v>525</v>
      </c>
      <c r="D417" s="1">
        <v>1396633</v>
      </c>
      <c r="E417" s="1" t="s">
        <v>597</v>
      </c>
      <c r="F417" s="2">
        <v>-0.94075783354179421</v>
      </c>
      <c r="G417" s="2">
        <v>1.223349034872816</v>
      </c>
      <c r="H417" s="2">
        <v>1</v>
      </c>
      <c r="I417" s="2">
        <v>-4.1725432111665121E-2</v>
      </c>
      <c r="J417" s="2">
        <v>3.4214823162905281</v>
      </c>
      <c r="K417" s="5">
        <v>5.3865701109892044</v>
      </c>
      <c r="L417" s="7">
        <v>17940851</v>
      </c>
      <c r="M417" s="2">
        <v>0.40410111643968222</v>
      </c>
      <c r="N417" s="2">
        <v>-0.33991711364759752</v>
      </c>
      <c r="O417" s="2">
        <v>-0.14276282810964319</v>
      </c>
      <c r="P417" s="2">
        <v>0.22796854369084571</v>
      </c>
      <c r="Q417" s="2">
        <v>3.4214823162905281</v>
      </c>
      <c r="R417" s="5">
        <v>3.096183490364194</v>
      </c>
      <c r="S417" s="9">
        <v>6.33</v>
      </c>
      <c r="T417" s="5">
        <f t="shared" si="24"/>
        <v>1.4359065172958987</v>
      </c>
      <c r="U417" s="4">
        <f t="shared" si="25"/>
        <v>0.8328991999923826</v>
      </c>
      <c r="V417" s="2">
        <f t="shared" si="26"/>
        <v>-1.7736570335341768</v>
      </c>
      <c r="W417" s="7">
        <v>8242153</v>
      </c>
      <c r="X417" s="7">
        <f t="shared" si="27"/>
        <v>-14618752.639914816</v>
      </c>
      <c r="Y417" t="s">
        <v>606</v>
      </c>
    </row>
    <row r="418" spans="1:25" x14ac:dyDescent="0.25">
      <c r="A418" s="1" t="s">
        <v>52</v>
      </c>
      <c r="B418" s="1" t="s">
        <v>68</v>
      </c>
      <c r="C418" s="1" t="s">
        <v>526</v>
      </c>
      <c r="D418" s="1">
        <v>1396633</v>
      </c>
      <c r="E418" s="1" t="s">
        <v>597</v>
      </c>
      <c r="F418" s="2">
        <v>-2.1320266361078049</v>
      </c>
      <c r="G418" s="2">
        <v>1.2184358151997949</v>
      </c>
      <c r="H418" s="2">
        <v>1</v>
      </c>
      <c r="I418" s="2">
        <v>-5.2964952041565892E-2</v>
      </c>
      <c r="J418" s="2">
        <v>3.2295725919948541</v>
      </c>
      <c r="K418" s="5">
        <v>10.229545436938681</v>
      </c>
      <c r="L418" s="7">
        <v>13274360</v>
      </c>
      <c r="M418" s="2">
        <v>0.25776571460217729</v>
      </c>
      <c r="N418" s="2">
        <v>-0.50146571389535066</v>
      </c>
      <c r="O418" s="2">
        <v>-0.1710541574497631</v>
      </c>
      <c r="P418" s="2">
        <v>0.1083476978181156</v>
      </c>
      <c r="Q418" s="2">
        <v>3.2295725919948541</v>
      </c>
      <c r="R418" s="5">
        <v>2.3373693491706269</v>
      </c>
      <c r="S418" s="9">
        <v>6.33</v>
      </c>
      <c r="T418" s="5">
        <f t="shared" si="24"/>
        <v>0.77465715320532713</v>
      </c>
      <c r="U418" s="4">
        <f t="shared" si="25"/>
        <v>0.8328991999923826</v>
      </c>
      <c r="V418" s="2">
        <f t="shared" si="26"/>
        <v>-2.9649258361001873</v>
      </c>
      <c r="W418" s="7">
        <v>5034219</v>
      </c>
      <c r="X418" s="7">
        <f t="shared" si="27"/>
        <v>-14926085.97768645</v>
      </c>
      <c r="Y418" t="s">
        <v>606</v>
      </c>
    </row>
    <row r="419" spans="1:25" x14ac:dyDescent="0.25">
      <c r="A419" s="1" t="s">
        <v>53</v>
      </c>
      <c r="B419" s="1" t="s">
        <v>104</v>
      </c>
      <c r="C419" s="1" t="s">
        <v>527</v>
      </c>
      <c r="D419" s="1"/>
      <c r="E419" s="1"/>
      <c r="F419" s="2">
        <v>0.18921549542534549</v>
      </c>
      <c r="G419" s="2">
        <v>0.43354148082069582</v>
      </c>
      <c r="H419" s="2"/>
      <c r="I419" s="2">
        <v>0.2061798786095273</v>
      </c>
      <c r="J419" s="2">
        <v>0.25434472434682948</v>
      </c>
      <c r="K419" s="5">
        <v>8.3225618065018487</v>
      </c>
      <c r="L419" s="7">
        <v>246000000</v>
      </c>
      <c r="M419" s="2">
        <v>5.7539821766893554E-3</v>
      </c>
      <c r="N419" s="2"/>
      <c r="O419" s="2">
        <v>5.2440764390802988E-2</v>
      </c>
      <c r="P419" s="2">
        <v>0.1365642279880902</v>
      </c>
      <c r="Q419" s="2">
        <v>0.25434472434682948</v>
      </c>
      <c r="R419" s="5"/>
      <c r="S419" s="9">
        <v>0</v>
      </c>
      <c r="T419" s="5">
        <f t="shared" si="24"/>
        <v>0</v>
      </c>
      <c r="U419" s="4">
        <f t="shared" si="25"/>
        <v>5.1248080848844049E-3</v>
      </c>
      <c r="V419" s="2">
        <f t="shared" si="26"/>
        <v>0.18409068734046108</v>
      </c>
      <c r="W419" s="7">
        <v>5137000000</v>
      </c>
      <c r="X419" s="7">
        <f t="shared" si="27"/>
        <v>945673860.86794853</v>
      </c>
      <c r="Y419" t="s">
        <v>603</v>
      </c>
    </row>
    <row r="420" spans="1:25" x14ac:dyDescent="0.25">
      <c r="A420" s="1" t="s">
        <v>53</v>
      </c>
      <c r="B420" s="1" t="s">
        <v>101</v>
      </c>
      <c r="C420" s="1" t="s">
        <v>528</v>
      </c>
      <c r="D420" s="1"/>
      <c r="E420" s="1"/>
      <c r="F420" s="2">
        <v>3.098106712564544E-2</v>
      </c>
      <c r="G420" s="2">
        <v>0.11273486430062631</v>
      </c>
      <c r="H420" s="2"/>
      <c r="I420" s="2">
        <v>0.1213579934127185</v>
      </c>
      <c r="J420" s="2">
        <v>0.2552324704157955</v>
      </c>
      <c r="K420" s="5">
        <v>8.8722509083954861</v>
      </c>
      <c r="L420" s="7">
        <v>-866000000</v>
      </c>
      <c r="M420" s="2">
        <v>-1.866660918673076E-2</v>
      </c>
      <c r="N420" s="2"/>
      <c r="O420" s="2">
        <v>3.0974500463431979E-2</v>
      </c>
      <c r="P420" s="2">
        <v>0.1270284714799339</v>
      </c>
      <c r="Q420" s="2">
        <v>0.2552324704157955</v>
      </c>
      <c r="R420" s="5"/>
      <c r="S420" s="9">
        <v>0</v>
      </c>
      <c r="T420" s="5">
        <f t="shared" si="24"/>
        <v>0</v>
      </c>
      <c r="U420" s="4">
        <f t="shared" si="25"/>
        <v>5.1248080848844049E-3</v>
      </c>
      <c r="V420" s="2">
        <f t="shared" si="26"/>
        <v>2.5856259040761033E-2</v>
      </c>
      <c r="W420" s="7">
        <v>5229000000</v>
      </c>
      <c r="X420" s="7">
        <f t="shared" si="27"/>
        <v>135202378.52413943</v>
      </c>
      <c r="Y420" t="s">
        <v>603</v>
      </c>
    </row>
    <row r="421" spans="1:25" x14ac:dyDescent="0.25">
      <c r="A421" s="1" t="s">
        <v>53</v>
      </c>
      <c r="B421" s="1" t="s">
        <v>103</v>
      </c>
      <c r="C421" s="1" t="s">
        <v>529</v>
      </c>
      <c r="D421" s="1"/>
      <c r="E421" s="1"/>
      <c r="F421" s="2">
        <v>1.126549004881712E-2</v>
      </c>
      <c r="G421" s="2">
        <v>4.6153846153846163E-2</v>
      </c>
      <c r="H421" s="2"/>
      <c r="I421" s="2">
        <v>0.11586452762923349</v>
      </c>
      <c r="J421" s="2">
        <v>0.2370389149448599</v>
      </c>
      <c r="K421" s="5">
        <v>8.8873450995118279</v>
      </c>
      <c r="L421" s="7">
        <v>-2482000000</v>
      </c>
      <c r="M421" s="2">
        <v>-5.2435881184772049E-2</v>
      </c>
      <c r="N421" s="2"/>
      <c r="O421" s="2">
        <v>2.7464401909832261E-2</v>
      </c>
      <c r="P421" s="2">
        <v>0.12678537421443531</v>
      </c>
      <c r="Q421" s="2">
        <v>0.2370389149448599</v>
      </c>
      <c r="R421" s="5"/>
      <c r="S421" s="9">
        <v>0</v>
      </c>
      <c r="T421" s="5">
        <f t="shared" si="24"/>
        <v>0</v>
      </c>
      <c r="U421" s="4">
        <f t="shared" si="25"/>
        <v>5.1248080848844049E-3</v>
      </c>
      <c r="V421" s="2">
        <f t="shared" si="26"/>
        <v>6.1406819639327152E-3</v>
      </c>
      <c r="W421" s="7">
        <v>5326000000</v>
      </c>
      <c r="X421" s="7">
        <f t="shared" si="27"/>
        <v>32705272.139905643</v>
      </c>
      <c r="Y421" t="s">
        <v>603</v>
      </c>
    </row>
    <row r="422" spans="1:25" x14ac:dyDescent="0.25">
      <c r="A422" s="1" t="s">
        <v>53</v>
      </c>
      <c r="B422" s="1" t="s">
        <v>105</v>
      </c>
      <c r="C422" s="1" t="s">
        <v>530</v>
      </c>
      <c r="D422" s="1"/>
      <c r="E422" s="1"/>
      <c r="F422" s="2">
        <v>4.7990083230033648E-2</v>
      </c>
      <c r="G422" s="2">
        <v>0.18651066758430829</v>
      </c>
      <c r="H422" s="2"/>
      <c r="I422" s="2">
        <v>0.13262139466958739</v>
      </c>
      <c r="J422" s="2">
        <v>0.23762633930507959</v>
      </c>
      <c r="K422" s="5">
        <v>8.1646892155126611</v>
      </c>
      <c r="L422" s="7">
        <v>-76000000</v>
      </c>
      <c r="M422" s="2">
        <v>-1.6483754825836121E-3</v>
      </c>
      <c r="N422" s="2"/>
      <c r="O422" s="2">
        <v>3.1514336528868259E-2</v>
      </c>
      <c r="P422" s="2">
        <v>0.1395733952890581</v>
      </c>
      <c r="Q422" s="2">
        <v>0.23762633930507959</v>
      </c>
      <c r="R422" s="5"/>
      <c r="S422" s="9">
        <v>0</v>
      </c>
      <c r="T422" s="5">
        <f t="shared" si="24"/>
        <v>0</v>
      </c>
      <c r="U422" s="4">
        <f t="shared" si="25"/>
        <v>5.1248080848844049E-3</v>
      </c>
      <c r="V422" s="2">
        <f t="shared" si="26"/>
        <v>4.2865275145149241E-2</v>
      </c>
      <c r="W422" s="7">
        <v>5647000000</v>
      </c>
      <c r="X422" s="7">
        <f t="shared" si="27"/>
        <v>242060208.74465775</v>
      </c>
      <c r="Y422" t="s">
        <v>603</v>
      </c>
    </row>
    <row r="423" spans="1:25" x14ac:dyDescent="0.25">
      <c r="A423" s="1" t="s">
        <v>53</v>
      </c>
      <c r="B423" s="1" t="s">
        <v>106</v>
      </c>
      <c r="C423" s="1" t="s">
        <v>531</v>
      </c>
      <c r="D423" s="1"/>
      <c r="E423" s="1"/>
      <c r="F423" s="2">
        <v>7.6834862385321098E-2</v>
      </c>
      <c r="G423" s="2">
        <v>0.29515418502202639</v>
      </c>
      <c r="H423" s="2"/>
      <c r="I423" s="2">
        <v>0.14267756128221251</v>
      </c>
      <c r="J423" s="2">
        <v>0.24425388191946659</v>
      </c>
      <c r="K423" s="5">
        <v>7.4698558322411532</v>
      </c>
      <c r="L423" s="7">
        <v>-661000000</v>
      </c>
      <c r="M423" s="2">
        <v>-1.449688569172734E-2</v>
      </c>
      <c r="N423" s="2"/>
      <c r="O423" s="2">
        <v>3.4849548205982982E-2</v>
      </c>
      <c r="P423" s="2">
        <v>0.1545629494581181</v>
      </c>
      <c r="Q423" s="2">
        <v>0.24425388191946659</v>
      </c>
      <c r="R423" s="5"/>
      <c r="S423" s="9">
        <v>0</v>
      </c>
      <c r="T423" s="5">
        <f t="shared" si="24"/>
        <v>0</v>
      </c>
      <c r="U423" s="4">
        <f t="shared" si="25"/>
        <v>5.1248080848844049E-3</v>
      </c>
      <c r="V423" s="2">
        <f t="shared" si="26"/>
        <v>7.1710054300436699E-2</v>
      </c>
      <c r="W423" s="7">
        <v>6104000000</v>
      </c>
      <c r="X423" s="7">
        <f t="shared" si="27"/>
        <v>437718171.44986558</v>
      </c>
      <c r="Y423" t="s">
        <v>603</v>
      </c>
    </row>
    <row r="424" spans="1:25" x14ac:dyDescent="0.25">
      <c r="A424" s="1" t="s">
        <v>53</v>
      </c>
      <c r="B424" s="1" t="s">
        <v>107</v>
      </c>
      <c r="C424" s="1" t="s">
        <v>532</v>
      </c>
      <c r="D424" s="1"/>
      <c r="E424" s="1"/>
      <c r="F424" s="2">
        <v>0.15254702732390499</v>
      </c>
      <c r="G424" s="2">
        <v>0.50158013544018054</v>
      </c>
      <c r="H424" s="2"/>
      <c r="I424" s="2">
        <v>0.2013087339816414</v>
      </c>
      <c r="J424" s="2">
        <v>0.2253558627752176</v>
      </c>
      <c r="K424" s="5">
        <v>6.7039681449951942</v>
      </c>
      <c r="L424" s="7">
        <v>-429000000</v>
      </c>
      <c r="M424" s="2">
        <v>-8.7864823348694325E-3</v>
      </c>
      <c r="N424" s="2"/>
      <c r="O424" s="2">
        <v>4.5366103430619559E-2</v>
      </c>
      <c r="P424" s="2">
        <v>0.17531654710895</v>
      </c>
      <c r="Q424" s="2">
        <v>0.2253558627752176</v>
      </c>
      <c r="R424" s="5"/>
      <c r="S424" s="9">
        <v>0</v>
      </c>
      <c r="T424" s="5">
        <f t="shared" si="24"/>
        <v>0</v>
      </c>
      <c r="U424" s="4">
        <f t="shared" si="25"/>
        <v>5.1248080848844049E-3</v>
      </c>
      <c r="V424" s="2">
        <f t="shared" si="26"/>
        <v>0.14742221923902057</v>
      </c>
      <c r="W424" s="7">
        <v>7283000000</v>
      </c>
      <c r="X424" s="7">
        <f t="shared" si="27"/>
        <v>1073676022.7177868</v>
      </c>
      <c r="Y424" t="s">
        <v>603</v>
      </c>
    </row>
    <row r="425" spans="1:25" x14ac:dyDescent="0.25">
      <c r="A425" s="1" t="s">
        <v>53</v>
      </c>
      <c r="B425" s="1" t="s">
        <v>108</v>
      </c>
      <c r="C425" s="1" t="s">
        <v>533</v>
      </c>
      <c r="D425" s="1"/>
      <c r="E425" s="1"/>
      <c r="F425" s="2">
        <v>0.14643705463182899</v>
      </c>
      <c r="G425" s="2">
        <v>0.53009458297506451</v>
      </c>
      <c r="H425" s="2"/>
      <c r="I425" s="2">
        <v>0.21910324039186141</v>
      </c>
      <c r="J425" s="2">
        <v>0.21024280112488611</v>
      </c>
      <c r="K425" s="5">
        <v>5.9969121140142514</v>
      </c>
      <c r="L425" s="7">
        <v>-2218000000</v>
      </c>
      <c r="M425" s="2">
        <v>-4.392601101120925E-2</v>
      </c>
      <c r="N425" s="2"/>
      <c r="O425" s="2">
        <v>4.6064878995524222E-2</v>
      </c>
      <c r="P425" s="2">
        <v>0.2001235917668869</v>
      </c>
      <c r="Q425" s="2">
        <v>0.21024280112488611</v>
      </c>
      <c r="R425" s="5"/>
      <c r="S425" s="9">
        <v>0</v>
      </c>
      <c r="T425" s="5">
        <f t="shared" si="24"/>
        <v>0</v>
      </c>
      <c r="U425" s="4">
        <f t="shared" si="25"/>
        <v>5.1248080848844049E-3</v>
      </c>
      <c r="V425" s="2">
        <f t="shared" si="26"/>
        <v>0.14131224654694458</v>
      </c>
      <c r="W425" s="7">
        <v>8420000000</v>
      </c>
      <c r="X425" s="7">
        <f t="shared" si="27"/>
        <v>1189849115.9252734</v>
      </c>
      <c r="Y425" t="s">
        <v>603</v>
      </c>
    </row>
    <row r="426" spans="1:25" x14ac:dyDescent="0.25">
      <c r="A426" s="1" t="s">
        <v>53</v>
      </c>
      <c r="B426" s="1" t="s">
        <v>109</v>
      </c>
      <c r="C426" s="1" t="s">
        <v>534</v>
      </c>
      <c r="D426" s="1"/>
      <c r="E426" s="1"/>
      <c r="F426" s="2">
        <v>7.5002737326179791E-2</v>
      </c>
      <c r="G426" s="2">
        <v>0.3468354430379747</v>
      </c>
      <c r="H426" s="2"/>
      <c r="I426" s="2">
        <v>0.1839091163050563</v>
      </c>
      <c r="J426" s="2">
        <v>0.21470699962012921</v>
      </c>
      <c r="K426" s="5">
        <v>5.4765137413774223</v>
      </c>
      <c r="L426" s="7">
        <v>-2955000000</v>
      </c>
      <c r="M426" s="2">
        <v>-5.9079912829637933E-2</v>
      </c>
      <c r="N426" s="2"/>
      <c r="O426" s="2">
        <v>3.9486574564648019E-2</v>
      </c>
      <c r="P426" s="2">
        <v>0.22338812249290679</v>
      </c>
      <c r="Q426" s="2">
        <v>0.21470699962012921</v>
      </c>
      <c r="R426" s="5"/>
      <c r="S426" s="9">
        <v>0</v>
      </c>
      <c r="T426" s="5">
        <f t="shared" si="24"/>
        <v>0</v>
      </c>
      <c r="U426" s="4">
        <f t="shared" si="25"/>
        <v>5.1248080848844049E-3</v>
      </c>
      <c r="V426" s="2">
        <f t="shared" si="26"/>
        <v>6.9877929241295392E-2</v>
      </c>
      <c r="W426" s="7">
        <v>9133000000</v>
      </c>
      <c r="X426" s="7">
        <f t="shared" si="27"/>
        <v>638195127.76075077</v>
      </c>
      <c r="Y426" t="s">
        <v>603</v>
      </c>
    </row>
    <row r="427" spans="1:25" x14ac:dyDescent="0.25">
      <c r="A427" s="1" t="s">
        <v>53</v>
      </c>
      <c r="B427" s="1" t="s">
        <v>110</v>
      </c>
      <c r="C427" s="1" t="s">
        <v>535</v>
      </c>
      <c r="D427" s="1"/>
      <c r="E427" s="1"/>
      <c r="F427" s="2">
        <v>0.1088203831566663</v>
      </c>
      <c r="G427" s="2">
        <v>0.48399653979238749</v>
      </c>
      <c r="H427" s="2"/>
      <c r="I427" s="2">
        <v>0.20582213122051099</v>
      </c>
      <c r="J427" s="2">
        <v>0.2308134875788522</v>
      </c>
      <c r="K427" s="5">
        <v>4.7327628124088301</v>
      </c>
      <c r="L427" s="7">
        <v>-1424000000</v>
      </c>
      <c r="M427" s="2">
        <v>-2.926007356113999E-2</v>
      </c>
      <c r="N427" s="2"/>
      <c r="O427" s="2">
        <v>4.75065239279183E-2</v>
      </c>
      <c r="P427" s="2">
        <v>0.26789808253438929</v>
      </c>
      <c r="Q427" s="2">
        <v>0.2308134875788522</v>
      </c>
      <c r="R427" s="5"/>
      <c r="S427" s="9">
        <v>0</v>
      </c>
      <c r="T427" s="5">
        <f t="shared" si="24"/>
        <v>0</v>
      </c>
      <c r="U427" s="4">
        <f t="shared" si="25"/>
        <v>5.1248080848844049E-3</v>
      </c>
      <c r="V427" s="2">
        <f t="shared" si="26"/>
        <v>0.1036955750717819</v>
      </c>
      <c r="W427" s="7">
        <v>10283000000</v>
      </c>
      <c r="X427" s="7">
        <f t="shared" si="27"/>
        <v>1066301598.4631332</v>
      </c>
      <c r="Y427" t="s">
        <v>603</v>
      </c>
    </row>
    <row r="428" spans="1:25" x14ac:dyDescent="0.25">
      <c r="A428" s="1" t="s">
        <v>53</v>
      </c>
      <c r="B428" s="1" t="s">
        <v>111</v>
      </c>
      <c r="C428" s="1" t="s">
        <v>536</v>
      </c>
      <c r="D428" s="1"/>
      <c r="E428" s="1"/>
      <c r="F428" s="2">
        <v>0.1218924731182796</v>
      </c>
      <c r="G428" s="2">
        <v>0.50409107079331195</v>
      </c>
      <c r="H428" s="2"/>
      <c r="I428" s="2">
        <v>0.24836543558932669</v>
      </c>
      <c r="J428" s="2">
        <v>0.2242653615233717</v>
      </c>
      <c r="K428" s="5">
        <v>4.3412473118279573</v>
      </c>
      <c r="L428" s="7">
        <v>-1034000000</v>
      </c>
      <c r="M428" s="2">
        <v>-2.0488636138466718E-2</v>
      </c>
      <c r="N428" s="2"/>
      <c r="O428" s="2">
        <v>5.5699764202350052E-2</v>
      </c>
      <c r="P428" s="2">
        <v>0.29928942896864219</v>
      </c>
      <c r="Q428" s="2">
        <v>0.2242653615233717</v>
      </c>
      <c r="R428" s="5"/>
      <c r="S428" s="9">
        <v>0</v>
      </c>
      <c r="T428" s="5">
        <f t="shared" si="24"/>
        <v>0</v>
      </c>
      <c r="U428" s="4">
        <f t="shared" si="25"/>
        <v>5.1248080848844049E-3</v>
      </c>
      <c r="V428" s="2">
        <f t="shared" si="26"/>
        <v>0.1167676650333952</v>
      </c>
      <c r="W428" s="7">
        <v>11625000000</v>
      </c>
      <c r="X428" s="7">
        <f t="shared" si="27"/>
        <v>1357424106.0132191</v>
      </c>
      <c r="Y428" t="s">
        <v>603</v>
      </c>
    </row>
    <row r="429" spans="1:25" x14ac:dyDescent="0.25">
      <c r="A429" s="1" t="s">
        <v>53</v>
      </c>
      <c r="B429" s="1" t="s">
        <v>112</v>
      </c>
      <c r="C429" s="1" t="s">
        <v>537</v>
      </c>
      <c r="D429" s="1"/>
      <c r="E429" s="1"/>
      <c r="F429" s="2">
        <v>0.1045468605010826</v>
      </c>
      <c r="G429" s="2">
        <v>0.49870896348210991</v>
      </c>
      <c r="H429" s="2"/>
      <c r="I429" s="2">
        <v>0.26451361108400823</v>
      </c>
      <c r="J429" s="2">
        <v>0.19401798390913391</v>
      </c>
      <c r="K429" s="5">
        <v>4.0848283328178159</v>
      </c>
      <c r="L429" s="7">
        <v>-1465000000</v>
      </c>
      <c r="M429" s="2">
        <v>-2.7733080927591101E-2</v>
      </c>
      <c r="N429" s="2"/>
      <c r="O429" s="2">
        <v>5.1320397539044008E-2</v>
      </c>
      <c r="P429" s="2">
        <v>0.32416714711854211</v>
      </c>
      <c r="Q429" s="2">
        <v>0.19401798390913391</v>
      </c>
      <c r="R429" s="5"/>
      <c r="S429" s="9">
        <v>0</v>
      </c>
      <c r="T429" s="5">
        <f t="shared" si="24"/>
        <v>0</v>
      </c>
      <c r="U429" s="4">
        <f t="shared" si="25"/>
        <v>5.1248080848844049E-3</v>
      </c>
      <c r="V429" s="2">
        <f t="shared" si="26"/>
        <v>9.9422052416198198E-2</v>
      </c>
      <c r="W429" s="7">
        <v>12932000000</v>
      </c>
      <c r="X429" s="7">
        <f t="shared" si="27"/>
        <v>1285725981.8462751</v>
      </c>
      <c r="Y429" t="s">
        <v>603</v>
      </c>
    </row>
    <row r="430" spans="1:25" x14ac:dyDescent="0.25">
      <c r="A430" s="1" t="s">
        <v>53</v>
      </c>
      <c r="B430" s="1" t="s">
        <v>113</v>
      </c>
      <c r="C430" s="1" t="s">
        <v>538</v>
      </c>
      <c r="D430" s="1"/>
      <c r="E430" s="1"/>
      <c r="F430" s="2"/>
      <c r="G430" s="2">
        <v>0.53145869947275926</v>
      </c>
      <c r="H430" s="2"/>
      <c r="I430" s="2">
        <v>0.27087498809863853</v>
      </c>
      <c r="J430" s="2">
        <v>0.20022495043465</v>
      </c>
      <c r="K430" s="5"/>
      <c r="L430" s="7">
        <v>-1481000000</v>
      </c>
      <c r="M430" s="2">
        <v>-2.8233185908189719E-2</v>
      </c>
      <c r="N430" s="2"/>
      <c r="O430" s="2">
        <v>5.4235931066036303E-2</v>
      </c>
      <c r="P430" s="2"/>
      <c r="Q430" s="2">
        <v>0.20022495043465</v>
      </c>
      <c r="R430" s="5"/>
      <c r="S430" s="9">
        <v>0</v>
      </c>
      <c r="T430" s="5" t="e">
        <f t="shared" si="24"/>
        <v>#DIV/0!</v>
      </c>
      <c r="U430" s="4">
        <f t="shared" si="25"/>
        <v>5.1248080848844049E-3</v>
      </c>
      <c r="V430" s="2">
        <f t="shared" si="26"/>
        <v>-5.1248080848844049E-3</v>
      </c>
      <c r="W430" s="7">
        <v>0</v>
      </c>
      <c r="X430" s="7">
        <f t="shared" si="27"/>
        <v>0</v>
      </c>
      <c r="Y430" t="s">
        <v>603</v>
      </c>
    </row>
    <row r="431" spans="1:25" x14ac:dyDescent="0.25">
      <c r="A431" s="1" t="s">
        <v>53</v>
      </c>
      <c r="B431" s="1" t="s">
        <v>114</v>
      </c>
      <c r="C431" s="1" t="s">
        <v>539</v>
      </c>
      <c r="D431" s="1"/>
      <c r="E431" s="1"/>
      <c r="F431" s="2"/>
      <c r="G431" s="2">
        <v>0.45956034840315219</v>
      </c>
      <c r="H431" s="2"/>
      <c r="I431" s="2">
        <v>0.19226475279106861</v>
      </c>
      <c r="J431" s="2">
        <v>0.2449792920215676</v>
      </c>
      <c r="K431" s="5"/>
      <c r="L431" s="7">
        <v>-671000000</v>
      </c>
      <c r="M431" s="2">
        <v>-1.3108541064311949E-2</v>
      </c>
      <c r="N431" s="2"/>
      <c r="O431" s="2">
        <v>4.7100883019457689E-2</v>
      </c>
      <c r="P431" s="2"/>
      <c r="Q431" s="2">
        <v>0.2449792920215676</v>
      </c>
      <c r="R431" s="5"/>
      <c r="S431" s="9">
        <v>0</v>
      </c>
      <c r="T431" s="5" t="e">
        <f t="shared" si="24"/>
        <v>#DIV/0!</v>
      </c>
      <c r="U431" s="4">
        <f t="shared" si="25"/>
        <v>5.1248080848844049E-3</v>
      </c>
      <c r="V431" s="2">
        <f t="shared" si="26"/>
        <v>-5.1248080848844049E-3</v>
      </c>
      <c r="W431" s="7">
        <v>0</v>
      </c>
      <c r="X431" s="7">
        <f t="shared" si="27"/>
        <v>0</v>
      </c>
      <c r="Y431" t="s">
        <v>603</v>
      </c>
    </row>
    <row r="432" spans="1:25" x14ac:dyDescent="0.25">
      <c r="A432" s="1" t="s">
        <v>54</v>
      </c>
      <c r="B432" s="1" t="s">
        <v>59</v>
      </c>
      <c r="C432" s="1" t="s">
        <v>540</v>
      </c>
      <c r="D432" s="1">
        <v>1358099</v>
      </c>
      <c r="E432" s="1" t="s">
        <v>598</v>
      </c>
      <c r="F432" s="2">
        <v>0.36609640628362378</v>
      </c>
      <c r="G432" s="2">
        <v>1</v>
      </c>
      <c r="H432" s="2">
        <v>1</v>
      </c>
      <c r="I432" s="2"/>
      <c r="J432" s="2"/>
      <c r="K432" s="5">
        <v>0</v>
      </c>
      <c r="L432" s="7"/>
      <c r="M432" s="2"/>
      <c r="N432" s="2" t="s">
        <v>565</v>
      </c>
      <c r="O432" s="2" t="s">
        <v>565</v>
      </c>
      <c r="P432" s="2">
        <v>-1</v>
      </c>
      <c r="Q432" s="2"/>
      <c r="R432" s="5"/>
      <c r="S432" s="5">
        <v>1.48</v>
      </c>
      <c r="T432" s="5">
        <f t="shared" si="24"/>
        <v>6.636771300448431</v>
      </c>
      <c r="U432" s="4">
        <f t="shared" si="25"/>
        <v>0.19866447633497877</v>
      </c>
      <c r="V432" s="2">
        <f t="shared" si="26"/>
        <v>0.167431929948645</v>
      </c>
      <c r="W432" s="7">
        <v>-37176</v>
      </c>
      <c r="X432" s="7">
        <f t="shared" si="27"/>
        <v>-6224.4494277708263</v>
      </c>
    </row>
    <row r="433" spans="1:25" x14ac:dyDescent="0.25">
      <c r="A433" s="1" t="s">
        <v>54</v>
      </c>
      <c r="B433" s="1" t="s">
        <v>60</v>
      </c>
      <c r="C433" s="1" t="s">
        <v>541</v>
      </c>
      <c r="D433" s="1">
        <v>1358099</v>
      </c>
      <c r="E433" s="1" t="s">
        <v>598</v>
      </c>
      <c r="F433" s="2">
        <v>-0.37912708610258689</v>
      </c>
      <c r="G433" s="2">
        <v>1.1652499536176351</v>
      </c>
      <c r="H433" s="2">
        <v>1</v>
      </c>
      <c r="I433" s="2">
        <v>-66.027249999999995</v>
      </c>
      <c r="J433" s="2">
        <v>2.0477724842859059E-3</v>
      </c>
      <c r="K433" s="5">
        <v>2.4063611422855322</v>
      </c>
      <c r="L433" s="7">
        <v>-127684</v>
      </c>
      <c r="M433" s="2">
        <v>-6.5366945470890406E-2</v>
      </c>
      <c r="N433" s="2">
        <v>-0.1432007298261134</v>
      </c>
      <c r="O433" s="2">
        <v>-0.13520878576306661</v>
      </c>
      <c r="P433" s="2">
        <v>0.7110549132315056</v>
      </c>
      <c r="Q433" s="2">
        <v>2.0477724842859059E-3</v>
      </c>
      <c r="R433" s="5">
        <v>-0.29642962891655772</v>
      </c>
      <c r="S433" s="5">
        <v>1.48</v>
      </c>
      <c r="T433" s="5">
        <f t="shared" si="24"/>
        <v>0.70720593858817227</v>
      </c>
      <c r="U433" s="4">
        <f t="shared" si="25"/>
        <v>0.19866447633497877</v>
      </c>
      <c r="V433" s="2">
        <f t="shared" si="26"/>
        <v>-0.57779156243756569</v>
      </c>
      <c r="W433" s="7">
        <v>811741</v>
      </c>
      <c r="X433" s="7">
        <f t="shared" si="27"/>
        <v>-469017.10068463202</v>
      </c>
    </row>
    <row r="434" spans="1:25" x14ac:dyDescent="0.25">
      <c r="A434" s="1" t="s">
        <v>54</v>
      </c>
      <c r="B434" s="1" t="s">
        <v>61</v>
      </c>
      <c r="C434" s="1" t="s">
        <v>542</v>
      </c>
      <c r="D434" s="1">
        <v>1358099</v>
      </c>
      <c r="E434" s="1" t="s">
        <v>598</v>
      </c>
      <c r="F434" s="2">
        <v>-6.9578870499142447</v>
      </c>
      <c r="G434" s="2">
        <v>1.023068083976878</v>
      </c>
      <c r="H434" s="2">
        <v>1</v>
      </c>
      <c r="I434" s="2">
        <v>-1622.81575</v>
      </c>
      <c r="J434" s="2">
        <v>1.8658004377167831E-3</v>
      </c>
      <c r="K434" s="5">
        <v>2.2461483335550998</v>
      </c>
      <c r="L434" s="7">
        <v>-181611</v>
      </c>
      <c r="M434" s="2">
        <v>-8.471247082354566E-2</v>
      </c>
      <c r="N434" s="2">
        <v>-3.0976970425197261</v>
      </c>
      <c r="O434" s="2">
        <v>-3.0278503366836889</v>
      </c>
      <c r="P434" s="2">
        <v>0.80247268569314656</v>
      </c>
      <c r="Q434" s="2">
        <v>1.8658004377167831E-3</v>
      </c>
      <c r="R434" s="5">
        <v>-13.946987523718439</v>
      </c>
      <c r="S434" s="5">
        <v>1.48</v>
      </c>
      <c r="T434" s="5">
        <f t="shared" si="24"/>
        <v>0.75193422816593769</v>
      </c>
      <c r="U434" s="4">
        <f t="shared" si="25"/>
        <v>0.19866447633497877</v>
      </c>
      <c r="V434" s="2">
        <f t="shared" si="26"/>
        <v>-7.1565515262492232</v>
      </c>
      <c r="W434" s="7">
        <v>954457</v>
      </c>
      <c r="X434" s="7">
        <f t="shared" si="27"/>
        <v>-6830620.7000892544</v>
      </c>
    </row>
    <row r="435" spans="1:25" x14ac:dyDescent="0.25">
      <c r="A435" s="1" t="s">
        <v>54</v>
      </c>
      <c r="B435" s="1" t="s">
        <v>62</v>
      </c>
      <c r="C435" s="1" t="s">
        <v>543</v>
      </c>
      <c r="D435" s="1">
        <v>1358099</v>
      </c>
      <c r="E435" s="1" t="s">
        <v>598</v>
      </c>
      <c r="F435" s="2">
        <v>-7.0586664006443964</v>
      </c>
      <c r="G435" s="2">
        <v>0.9520109800423503</v>
      </c>
      <c r="H435" s="2">
        <v>1</v>
      </c>
      <c r="I435" s="2">
        <v>-1746.6234999999999</v>
      </c>
      <c r="J435" s="2">
        <v>2.3104706486473058E-3</v>
      </c>
      <c r="K435" s="5">
        <v>1.837303680340282</v>
      </c>
      <c r="L435" s="7">
        <v>-152243</v>
      </c>
      <c r="M435" s="2">
        <v>-8.7938245740502949E-2</v>
      </c>
      <c r="N435" s="2">
        <v>-3.8418615693063218</v>
      </c>
      <c r="O435" s="2">
        <v>-4.0355223309876278</v>
      </c>
      <c r="P435" s="2">
        <v>1.1943098107410659</v>
      </c>
      <c r="Q435" s="2">
        <v>2.3104706486473058E-3</v>
      </c>
      <c r="R435" s="5">
        <v>-18.082459427083339</v>
      </c>
      <c r="S435" s="5">
        <v>1.48</v>
      </c>
      <c r="T435" s="5">
        <f t="shared" si="24"/>
        <v>0.8966518150854732</v>
      </c>
      <c r="U435" s="4">
        <f t="shared" si="25"/>
        <v>0.19866447633497877</v>
      </c>
      <c r="V435" s="2">
        <f t="shared" si="26"/>
        <v>-7.257330876979375</v>
      </c>
      <c r="W435" s="7">
        <v>942277</v>
      </c>
      <c r="X435" s="7">
        <f t="shared" si="27"/>
        <v>-6838415.9667674946</v>
      </c>
    </row>
    <row r="436" spans="1:25" x14ac:dyDescent="0.25">
      <c r="A436" s="1" t="s">
        <v>54</v>
      </c>
      <c r="B436" s="1" t="s">
        <v>63</v>
      </c>
      <c r="C436" s="1" t="s">
        <v>544</v>
      </c>
      <c r="D436" s="1">
        <v>1358099</v>
      </c>
      <c r="E436" s="1" t="s">
        <v>598</v>
      </c>
      <c r="F436" s="2">
        <v>-0.47717574696567611</v>
      </c>
      <c r="G436" s="2">
        <v>7.3296583098737475E-2</v>
      </c>
      <c r="H436" s="2">
        <v>1</v>
      </c>
      <c r="I436" s="2">
        <v>-1872.3689999999999</v>
      </c>
      <c r="J436" s="2">
        <v>2.4742783303322402E-3</v>
      </c>
      <c r="K436" s="5">
        <v>1.405253381153508</v>
      </c>
      <c r="L436" s="7"/>
      <c r="M436" s="2"/>
      <c r="N436" s="2">
        <v>-4.4507089735270773</v>
      </c>
      <c r="O436" s="2">
        <v>-4.6327620430858456</v>
      </c>
      <c r="P436" s="2">
        <v>2.4675919967739999</v>
      </c>
      <c r="Q436" s="2">
        <v>2.4742783303322402E-3</v>
      </c>
      <c r="R436" s="5"/>
      <c r="S436" s="5">
        <v>1.48</v>
      </c>
      <c r="T436" s="5">
        <f t="shared" si="24"/>
        <v>1.1255763926116533</v>
      </c>
      <c r="U436" s="4">
        <f t="shared" si="25"/>
        <v>0.19866447633497877</v>
      </c>
      <c r="V436" s="2">
        <f t="shared" si="26"/>
        <v>-0.67584022330065485</v>
      </c>
      <c r="W436" s="7">
        <v>1150421</v>
      </c>
      <c r="X436" s="7">
        <f t="shared" si="27"/>
        <v>-777500.78552976262</v>
      </c>
    </row>
    <row r="437" spans="1:25" x14ac:dyDescent="0.25">
      <c r="A437" s="1" t="s">
        <v>55</v>
      </c>
      <c r="B437" s="1" t="s">
        <v>65</v>
      </c>
      <c r="C437" s="1" t="s">
        <v>545</v>
      </c>
      <c r="D437" s="1">
        <v>1692819</v>
      </c>
      <c r="E437" s="1" t="s">
        <v>599</v>
      </c>
      <c r="F437" s="2">
        <v>-2.4708200697286641E-2</v>
      </c>
      <c r="G437" s="2">
        <v>1.012422360248447</v>
      </c>
      <c r="H437" s="2">
        <v>1</v>
      </c>
      <c r="I437" s="2">
        <v>-0.13518052057094879</v>
      </c>
      <c r="J437" s="2">
        <v>7.8525746686886E-2</v>
      </c>
      <c r="K437" s="5">
        <v>2.2990753372745192</v>
      </c>
      <c r="L437" s="7">
        <v>969000000</v>
      </c>
      <c r="M437" s="2">
        <v>6.3888705742730922E-2</v>
      </c>
      <c r="N437" s="2">
        <v>-7.6152172479725722E-2</v>
      </c>
      <c r="O437" s="2">
        <v>-1.061515131535571E-2</v>
      </c>
      <c r="P437" s="2">
        <v>0.76977829638273043</v>
      </c>
      <c r="Q437" s="2">
        <v>7.8525746686886E-2</v>
      </c>
      <c r="R437" s="5">
        <v>0.47541613059551152</v>
      </c>
      <c r="S437" s="5">
        <v>0.98</v>
      </c>
      <c r="T437" s="5">
        <f t="shared" si="24"/>
        <v>0.48771225470338087</v>
      </c>
      <c r="U437" s="4">
        <f t="shared" si="25"/>
        <v>0.13327945327751445</v>
      </c>
      <c r="V437" s="2">
        <f t="shared" si="26"/>
        <v>-0.15798765397480108</v>
      </c>
      <c r="W437" s="7">
        <v>6597000000</v>
      </c>
      <c r="X437" s="7">
        <f t="shared" si="27"/>
        <v>-1042244553.2717627</v>
      </c>
    </row>
    <row r="438" spans="1:25" x14ac:dyDescent="0.25">
      <c r="A438" s="1" t="s">
        <v>55</v>
      </c>
      <c r="B438" s="1" t="s">
        <v>66</v>
      </c>
      <c r="C438" s="1" t="s">
        <v>546</v>
      </c>
      <c r="D438" s="1">
        <v>1692819</v>
      </c>
      <c r="E438" s="1" t="s">
        <v>599</v>
      </c>
      <c r="F438" s="2">
        <v>-4.0050457269000313E-2</v>
      </c>
      <c r="G438" s="2">
        <v>-1.2828282828282831</v>
      </c>
      <c r="H438" s="2">
        <v>1.262626262626263</v>
      </c>
      <c r="I438" s="2">
        <v>3.6464088397790063E-2</v>
      </c>
      <c r="J438" s="2">
        <v>0.37191780821917808</v>
      </c>
      <c r="K438" s="5">
        <v>2.3021128981393879</v>
      </c>
      <c r="L438" s="7">
        <v>1322000000</v>
      </c>
      <c r="M438" s="2">
        <v>9.0547945205479458E-2</v>
      </c>
      <c r="N438" s="2">
        <v>-9.657534246575343E-2</v>
      </c>
      <c r="O438" s="2">
        <v>1.3561643835616441E-2</v>
      </c>
      <c r="P438" s="2">
        <v>0.7679825623637685</v>
      </c>
      <c r="Q438" s="2">
        <v>0.37191780821917808</v>
      </c>
      <c r="R438" s="5">
        <v>0.85091282508949395</v>
      </c>
      <c r="S438" s="5">
        <v>0.98</v>
      </c>
      <c r="T438" s="5">
        <f t="shared" si="24"/>
        <v>0.48714006840634289</v>
      </c>
      <c r="U438" s="4">
        <f t="shared" si="25"/>
        <v>0.13327945327751445</v>
      </c>
      <c r="V438" s="2">
        <f t="shared" si="26"/>
        <v>-0.17332991054651475</v>
      </c>
      <c r="W438" s="7">
        <v>6342000000</v>
      </c>
      <c r="X438" s="7">
        <f t="shared" si="27"/>
        <v>-1099258292.6859965</v>
      </c>
    </row>
    <row r="439" spans="1:25" x14ac:dyDescent="0.25">
      <c r="A439" s="1" t="s">
        <v>55</v>
      </c>
      <c r="B439" s="1" t="s">
        <v>67</v>
      </c>
      <c r="C439" s="1" t="s">
        <v>547</v>
      </c>
      <c r="D439" s="1">
        <v>1692819</v>
      </c>
      <c r="E439" s="1" t="s">
        <v>599</v>
      </c>
      <c r="F439" s="2">
        <v>-7.1219636271143329E-3</v>
      </c>
      <c r="G439" s="2">
        <v>-0.1140529531568228</v>
      </c>
      <c r="H439" s="2">
        <v>-0.2057026476578411</v>
      </c>
      <c r="I439" s="2">
        <v>5.3696412948381463E-2</v>
      </c>
      <c r="J439" s="2">
        <v>0.3513679680295112</v>
      </c>
      <c r="K439" s="5">
        <v>3.3096782398575608</v>
      </c>
      <c r="L439" s="7">
        <v>-190000000</v>
      </c>
      <c r="M439" s="2">
        <v>-7.3009529664924688E-3</v>
      </c>
      <c r="N439" s="2">
        <v>-5.5679372886566249E-2</v>
      </c>
      <c r="O439" s="2">
        <v>1.8867199508146321E-2</v>
      </c>
      <c r="P439" s="2">
        <v>0.43305612160599222</v>
      </c>
      <c r="Q439" s="2">
        <v>0.3513679680295112</v>
      </c>
      <c r="R439" s="5">
        <v>0.58675113376900567</v>
      </c>
      <c r="S439" s="5">
        <v>0.98</v>
      </c>
      <c r="T439" s="5">
        <f t="shared" si="24"/>
        <v>0.35072340166389421</v>
      </c>
      <c r="U439" s="4">
        <f t="shared" si="25"/>
        <v>0.13327945327751445</v>
      </c>
      <c r="V439" s="2">
        <f t="shared" si="26"/>
        <v>-0.14040141690462879</v>
      </c>
      <c r="W439" s="7">
        <v>7863000000</v>
      </c>
      <c r="X439" s="7">
        <f t="shared" si="27"/>
        <v>-1103976341.1210961</v>
      </c>
    </row>
    <row r="440" spans="1:25" x14ac:dyDescent="0.25">
      <c r="A440" s="1" t="s">
        <v>55</v>
      </c>
      <c r="B440" s="1" t="s">
        <v>68</v>
      </c>
      <c r="C440" s="1" t="s">
        <v>548</v>
      </c>
      <c r="D440" s="1">
        <v>1692819</v>
      </c>
      <c r="E440" s="1" t="s">
        <v>599</v>
      </c>
      <c r="F440" s="2">
        <v>0.1163462746576203</v>
      </c>
      <c r="G440" s="2">
        <v>0.46462619167084801</v>
      </c>
      <c r="H440" s="2">
        <v>0.61013547415955849</v>
      </c>
      <c r="I440" s="2">
        <v>0.16876958252180541</v>
      </c>
      <c r="J440" s="2">
        <v>0.44368049293657952</v>
      </c>
      <c r="K440" s="5">
        <v>3.3441387108933278</v>
      </c>
      <c r="L440" s="7">
        <v>-460000000</v>
      </c>
      <c r="M440" s="2">
        <v>-1.7282837391042982E-2</v>
      </c>
      <c r="N440" s="2">
        <v>-2.8704538623384429E-2</v>
      </c>
      <c r="O440" s="2">
        <v>7.4879771565975348E-2</v>
      </c>
      <c r="P440" s="2">
        <v>0.426618782161235</v>
      </c>
      <c r="Q440" s="2">
        <v>0.44368049293657952</v>
      </c>
      <c r="R440" s="5">
        <v>0.88582924945904939</v>
      </c>
      <c r="S440" s="5">
        <v>0.98</v>
      </c>
      <c r="T440" s="5">
        <f t="shared" si="24"/>
        <v>0.34735782850387925</v>
      </c>
      <c r="U440" s="4">
        <f t="shared" si="25"/>
        <v>0.13327945327751445</v>
      </c>
      <c r="V440" s="2">
        <f t="shared" si="26"/>
        <v>-1.6933178619894143E-2</v>
      </c>
      <c r="W440" s="7">
        <v>7959000000</v>
      </c>
      <c r="X440" s="7">
        <f t="shared" si="27"/>
        <v>-134771168.63573748</v>
      </c>
    </row>
    <row r="441" spans="1:25" x14ac:dyDescent="0.25">
      <c r="A441" s="1" t="s">
        <v>55</v>
      </c>
      <c r="B441" s="1" t="s">
        <v>69</v>
      </c>
      <c r="C441" s="1" t="s">
        <v>549</v>
      </c>
      <c r="D441" s="1">
        <v>1692819</v>
      </c>
      <c r="E441" s="1" t="s">
        <v>599</v>
      </c>
      <c r="F441" s="2">
        <v>7.4543065344642223E-2</v>
      </c>
      <c r="G441" s="2">
        <v>0.4107965766951942</v>
      </c>
      <c r="H441" s="2">
        <v>0.58591178406846611</v>
      </c>
      <c r="I441" s="2">
        <v>0.13274490955169099</v>
      </c>
      <c r="J441" s="2">
        <v>0.45394319263725802</v>
      </c>
      <c r="K441" s="5">
        <v>3.0113487038585589</v>
      </c>
      <c r="L441" s="7">
        <v>393000000</v>
      </c>
      <c r="M441" s="2">
        <v>1.559028879720724E-2</v>
      </c>
      <c r="N441" s="2">
        <v>-1.5828308473500481E-2</v>
      </c>
      <c r="O441" s="2">
        <v>6.0258648048238647E-2</v>
      </c>
      <c r="P441" s="2">
        <v>0.49688371816940702</v>
      </c>
      <c r="Q441" s="2">
        <v>0.45394319263725802</v>
      </c>
      <c r="R441" s="5">
        <v>0.94747567679183775</v>
      </c>
      <c r="S441" s="5">
        <v>0.98</v>
      </c>
      <c r="T441" s="5">
        <f t="shared" si="24"/>
        <v>0.38225313414458956</v>
      </c>
      <c r="U441" s="4">
        <f t="shared" si="25"/>
        <v>0.13327945327751445</v>
      </c>
      <c r="V441" s="2">
        <f t="shared" si="26"/>
        <v>-5.8736387932872225E-2</v>
      </c>
      <c r="W441" s="7">
        <v>8371000000</v>
      </c>
      <c r="X441" s="7">
        <f t="shared" si="27"/>
        <v>-491682303.38607341</v>
      </c>
    </row>
    <row r="442" spans="1:25" x14ac:dyDescent="0.25">
      <c r="A442" s="1" t="s">
        <v>55</v>
      </c>
      <c r="B442" s="1" t="s">
        <v>70</v>
      </c>
      <c r="C442" s="1" t="s">
        <v>550</v>
      </c>
      <c r="D442" s="1">
        <v>1692819</v>
      </c>
      <c r="E442" s="1" t="s">
        <v>599</v>
      </c>
      <c r="F442" s="2">
        <v>-0.1524544687010011</v>
      </c>
      <c r="G442" s="2">
        <v>0.83432343234323436</v>
      </c>
      <c r="H442" s="2">
        <v>1</v>
      </c>
      <c r="I442" s="2">
        <v>-0.12544506085948501</v>
      </c>
      <c r="J442" s="2">
        <v>0.40686588282855513</v>
      </c>
      <c r="K442" s="5">
        <v>3.580147147509348</v>
      </c>
      <c r="L442" s="7">
        <v>2040000000</v>
      </c>
      <c r="M442" s="2">
        <v>6.8726206919785732E-2</v>
      </c>
      <c r="N442" s="2">
        <v>-6.6165818818852543E-2</v>
      </c>
      <c r="O442" s="2">
        <v>-5.1039315433076167E-2</v>
      </c>
      <c r="P442" s="2">
        <v>0.38759291290729753</v>
      </c>
      <c r="Q442" s="2">
        <v>0.40686588282855513</v>
      </c>
      <c r="R442" s="5">
        <v>0.46083119160113151</v>
      </c>
      <c r="S442" s="5">
        <v>0.98</v>
      </c>
      <c r="T442" s="5">
        <f t="shared" si="24"/>
        <v>0.32615779337083017</v>
      </c>
      <c r="U442" s="4">
        <f t="shared" si="25"/>
        <v>0.13327945327751445</v>
      </c>
      <c r="V442" s="2">
        <f t="shared" si="26"/>
        <v>-0.28573392197851555</v>
      </c>
      <c r="W442" s="7">
        <v>8291000000</v>
      </c>
      <c r="X442" s="7">
        <f t="shared" si="27"/>
        <v>-2369019947.1238723</v>
      </c>
    </row>
    <row r="443" spans="1:25" x14ac:dyDescent="0.25">
      <c r="A443" s="1" t="s">
        <v>55</v>
      </c>
      <c r="B443" s="1" t="s">
        <v>71</v>
      </c>
      <c r="C443" s="1" t="s">
        <v>551</v>
      </c>
      <c r="D443" s="1">
        <v>1692819</v>
      </c>
      <c r="E443" s="1" t="s">
        <v>599</v>
      </c>
      <c r="F443" s="2">
        <v>-0.2468380252957976</v>
      </c>
      <c r="G443" s="2">
        <v>1.02803738317757</v>
      </c>
      <c r="H443" s="2">
        <v>1</v>
      </c>
      <c r="I443" s="2">
        <v>-8.5737179487179488E-2</v>
      </c>
      <c r="J443" s="2">
        <v>0.4187025345411291</v>
      </c>
      <c r="K443" s="5">
        <v>6.6884944920440637</v>
      </c>
      <c r="L443" s="7">
        <v>779000000</v>
      </c>
      <c r="M443" s="2">
        <v>2.375941684204105E-2</v>
      </c>
      <c r="N443" s="2">
        <v>-0.1111111111111111</v>
      </c>
      <c r="O443" s="2">
        <v>-3.5898374355689752E-2</v>
      </c>
      <c r="P443" s="2">
        <v>0.17589436291219629</v>
      </c>
      <c r="Q443" s="2">
        <v>0.4187025345411291</v>
      </c>
      <c r="R443" s="5">
        <v>0.27873026156956449</v>
      </c>
      <c r="S443" s="5">
        <v>0.98</v>
      </c>
      <c r="T443" s="5">
        <f t="shared" si="24"/>
        <v>0.18089778086958402</v>
      </c>
      <c r="U443" s="4">
        <f t="shared" si="25"/>
        <v>0.13327945327751445</v>
      </c>
      <c r="V443" s="2">
        <f t="shared" si="26"/>
        <v>-0.38011747857331202</v>
      </c>
      <c r="W443" s="7">
        <v>4902000000</v>
      </c>
      <c r="X443" s="7">
        <f t="shared" si="27"/>
        <v>-1863335879.9663756</v>
      </c>
    </row>
    <row r="444" spans="1:25" x14ac:dyDescent="0.25">
      <c r="A444" s="1" t="s">
        <v>56</v>
      </c>
      <c r="B444" s="1" t="s">
        <v>59</v>
      </c>
      <c r="C444" s="1" t="s">
        <v>552</v>
      </c>
      <c r="D444" s="1"/>
      <c r="E444" s="1"/>
      <c r="F444" s="2">
        <v>0.10290039476689181</v>
      </c>
      <c r="G444" s="2">
        <v>0.64472608340147175</v>
      </c>
      <c r="H444" s="2">
        <v>0.30784955028618149</v>
      </c>
      <c r="I444" s="2"/>
      <c r="J444" s="2"/>
      <c r="K444" s="5">
        <v>3.3182277902841668</v>
      </c>
      <c r="L444" s="7">
        <v>257400000</v>
      </c>
      <c r="M444" s="2">
        <v>2.5307992566883299E-2</v>
      </c>
      <c r="N444" s="2">
        <v>0.1773230947722379</v>
      </c>
      <c r="O444" s="2">
        <v>4.8098950908000433E-2</v>
      </c>
      <c r="P444" s="2">
        <v>0.43136399459581182</v>
      </c>
      <c r="Q444" s="2"/>
      <c r="R444" s="5"/>
      <c r="S444" s="9">
        <v>0.03</v>
      </c>
      <c r="T444" s="5">
        <f t="shared" si="24"/>
        <v>1.0709455011693715E-2</v>
      </c>
      <c r="U444" s="4">
        <f t="shared" si="25"/>
        <v>9.0479094683322634E-3</v>
      </c>
      <c r="V444" s="2">
        <f t="shared" si="26"/>
        <v>9.3852485298559538E-2</v>
      </c>
      <c r="W444" s="7">
        <v>3065100000</v>
      </c>
      <c r="X444" s="7">
        <f t="shared" si="27"/>
        <v>287667252.68861485</v>
      </c>
      <c r="Y444" t="s">
        <v>604</v>
      </c>
    </row>
    <row r="445" spans="1:25" x14ac:dyDescent="0.25">
      <c r="A445" s="1" t="s">
        <v>56</v>
      </c>
      <c r="B445" s="1" t="s">
        <v>60</v>
      </c>
      <c r="C445" s="1" t="s">
        <v>553</v>
      </c>
      <c r="D445" s="1"/>
      <c r="E445" s="1"/>
      <c r="F445" s="2">
        <v>0.1068899310692141</v>
      </c>
      <c r="G445" s="2">
        <v>0.71706081081081086</v>
      </c>
      <c r="H445" s="2">
        <v>0.38597972972972971</v>
      </c>
      <c r="I445" s="2">
        <v>0.12705225882605431</v>
      </c>
      <c r="J445" s="2">
        <v>0.31965561301055628</v>
      </c>
      <c r="K445" s="5">
        <v>3.67042271253659</v>
      </c>
      <c r="L445" s="7">
        <v>146900000</v>
      </c>
      <c r="M445" s="2">
        <v>1.2597223294143881E-2</v>
      </c>
      <c r="N445" s="2">
        <v>0.16312932520387949</v>
      </c>
      <c r="O445" s="2">
        <v>4.0612967679418237E-2</v>
      </c>
      <c r="P445" s="2">
        <v>0.37447254897338578</v>
      </c>
      <c r="Q445" s="2">
        <v>0.31965561301055628</v>
      </c>
      <c r="R445" s="5">
        <v>0.92185965897507183</v>
      </c>
      <c r="S445" s="9">
        <v>0.03</v>
      </c>
      <c r="T445" s="5">
        <f t="shared" si="24"/>
        <v>9.7563563102026074E-3</v>
      </c>
      <c r="U445" s="4">
        <f t="shared" si="25"/>
        <v>9.0479094683322634E-3</v>
      </c>
      <c r="V445" s="2">
        <f t="shared" si="26"/>
        <v>9.7842021600881832E-2</v>
      </c>
      <c r="W445" s="7">
        <v>3177100000</v>
      </c>
      <c r="X445" s="7">
        <f t="shared" si="27"/>
        <v>310853886.82816166</v>
      </c>
      <c r="Y445" t="s">
        <v>604</v>
      </c>
    </row>
    <row r="446" spans="1:25" x14ac:dyDescent="0.25">
      <c r="A446" s="1" t="s">
        <v>56</v>
      </c>
      <c r="B446" s="1" t="s">
        <v>61</v>
      </c>
      <c r="C446" s="1" t="s">
        <v>554</v>
      </c>
      <c r="D446" s="1"/>
      <c r="E446" s="1"/>
      <c r="F446" s="2">
        <v>0.10910765209125479</v>
      </c>
      <c r="G446" s="2">
        <v>0.62969312532144694</v>
      </c>
      <c r="H446" s="2">
        <v>0.29933139036516371</v>
      </c>
      <c r="I446" s="2">
        <v>0.16143137851825201</v>
      </c>
      <c r="J446" s="2">
        <v>0.30054231197910602</v>
      </c>
      <c r="K446" s="5">
        <v>3.571352186311787</v>
      </c>
      <c r="L446" s="7">
        <v>-77700000</v>
      </c>
      <c r="M446" s="2">
        <v>-6.4628283399597421E-3</v>
      </c>
      <c r="N446" s="2">
        <v>0.17373945735531421</v>
      </c>
      <c r="O446" s="2">
        <v>4.851695972584965E-2</v>
      </c>
      <c r="P446" s="2">
        <v>0.38890044130218798</v>
      </c>
      <c r="Q446" s="2">
        <v>0.30054231197910602</v>
      </c>
      <c r="R446" s="5">
        <v>0.92946839014521077</v>
      </c>
      <c r="S446" s="9">
        <v>0.03</v>
      </c>
      <c r="T446" s="5">
        <f t="shared" si="24"/>
        <v>1.0006869219497691E-2</v>
      </c>
      <c r="U446" s="4">
        <f t="shared" si="25"/>
        <v>9.0479094683322634E-3</v>
      </c>
      <c r="V446" s="2">
        <f t="shared" si="26"/>
        <v>0.10005974262292253</v>
      </c>
      <c r="W446" s="7">
        <v>3366400000</v>
      </c>
      <c r="X446" s="7">
        <f t="shared" si="27"/>
        <v>336841117.56580639</v>
      </c>
      <c r="Y446" t="s">
        <v>604</v>
      </c>
    </row>
    <row r="447" spans="1:25" x14ac:dyDescent="0.25">
      <c r="A447" s="1" t="s">
        <v>56</v>
      </c>
      <c r="B447" s="1" t="s">
        <v>62</v>
      </c>
      <c r="C447" s="1" t="s">
        <v>555</v>
      </c>
      <c r="D447" s="1"/>
      <c r="E447" s="1"/>
      <c r="F447" s="2">
        <v>0.1060232476224023</v>
      </c>
      <c r="G447" s="2">
        <v>0.59613797656378942</v>
      </c>
      <c r="H447" s="2">
        <v>0.26456510975408482</v>
      </c>
      <c r="I447" s="2">
        <v>0.15943897689595279</v>
      </c>
      <c r="J447" s="2">
        <v>0.30932148206029819</v>
      </c>
      <c r="K447" s="5">
        <v>3.606199365973934</v>
      </c>
      <c r="L447" s="7">
        <v>-44300000</v>
      </c>
      <c r="M447" s="2">
        <v>-3.6058474962557788E-3</v>
      </c>
      <c r="N447" s="2">
        <v>0.17164810835449629</v>
      </c>
      <c r="O447" s="2">
        <v>4.9317900631633778E-2</v>
      </c>
      <c r="P447" s="2">
        <v>0.38370050006757672</v>
      </c>
      <c r="Q447" s="2">
        <v>0.30932148206029819</v>
      </c>
      <c r="R447" s="5">
        <v>0.93827118888602357</v>
      </c>
      <c r="S447" s="9">
        <v>0.03</v>
      </c>
      <c r="T447" s="5">
        <f t="shared" si="24"/>
        <v>9.9172999420239095E-3</v>
      </c>
      <c r="U447" s="4">
        <f t="shared" si="25"/>
        <v>9.0479094683322634E-3</v>
      </c>
      <c r="V447" s="2">
        <f t="shared" si="26"/>
        <v>9.6975338154070029E-2</v>
      </c>
      <c r="W447" s="7">
        <v>3406800000</v>
      </c>
      <c r="X447" s="7">
        <f t="shared" si="27"/>
        <v>330375582.02328575</v>
      </c>
      <c r="Y447" t="s">
        <v>604</v>
      </c>
    </row>
    <row r="448" spans="1:25" x14ac:dyDescent="0.25">
      <c r="A448" s="1" t="s">
        <v>56</v>
      </c>
      <c r="B448" s="1" t="s">
        <v>63</v>
      </c>
      <c r="C448" s="1" t="s">
        <v>556</v>
      </c>
      <c r="D448" s="1"/>
      <c r="E448" s="1"/>
      <c r="F448" s="2">
        <v>0.110730192217534</v>
      </c>
      <c r="G448" s="2">
        <v>0.58102706027060269</v>
      </c>
      <c r="H448" s="2">
        <v>0.2387761377613776</v>
      </c>
      <c r="I448" s="2">
        <v>0.16022072227422771</v>
      </c>
      <c r="J448" s="2">
        <v>0.32098492096752512</v>
      </c>
      <c r="K448" s="5">
        <v>3.7056669010782941</v>
      </c>
      <c r="L448" s="7">
        <v>-214400000</v>
      </c>
      <c r="M448" s="2">
        <v>-1.6953039132738181E-2</v>
      </c>
      <c r="N448" s="2">
        <v>0.16569539879968689</v>
      </c>
      <c r="O448" s="2">
        <v>5.1428435876552783E-2</v>
      </c>
      <c r="P448" s="2">
        <v>0.36959464581596069</v>
      </c>
      <c r="Q448" s="2">
        <v>0.32098492096752512</v>
      </c>
      <c r="R448" s="5">
        <v>0.92408545821000154</v>
      </c>
      <c r="S448" s="9">
        <v>0.03</v>
      </c>
      <c r="T448" s="5">
        <f t="shared" si="24"/>
        <v>9.6702347380911487E-3</v>
      </c>
      <c r="U448" s="4">
        <f t="shared" si="25"/>
        <v>9.0479094683322634E-3</v>
      </c>
      <c r="V448" s="2">
        <f t="shared" si="26"/>
        <v>0.10168228274920173</v>
      </c>
      <c r="W448" s="7">
        <v>3412800000</v>
      </c>
      <c r="X448" s="7">
        <f t="shared" si="27"/>
        <v>347021294.56647563</v>
      </c>
      <c r="Y448" t="s">
        <v>604</v>
      </c>
    </row>
    <row r="449" spans="1:25" x14ac:dyDescent="0.25">
      <c r="A449" s="1" t="s">
        <v>56</v>
      </c>
      <c r="B449" s="1" t="s">
        <v>64</v>
      </c>
      <c r="C449" s="1" t="s">
        <v>557</v>
      </c>
      <c r="D449" s="1"/>
      <c r="E449" s="1"/>
      <c r="F449" s="2">
        <v>0.104857556198531</v>
      </c>
      <c r="G449" s="2">
        <v>0.58082909539220218</v>
      </c>
      <c r="H449" s="2">
        <v>0.90753582986592696</v>
      </c>
      <c r="I449" s="2">
        <v>0.1683661555226901</v>
      </c>
      <c r="J449" s="2">
        <v>0.2933194313373314</v>
      </c>
      <c r="K449" s="5">
        <v>3.6555753394168709</v>
      </c>
      <c r="L449" s="7">
        <v>150100000</v>
      </c>
      <c r="M449" s="2">
        <v>1.1423483211056649E-2</v>
      </c>
      <c r="N449" s="2">
        <v>0.16982252123352309</v>
      </c>
      <c r="O449" s="2">
        <v>4.938506499436817E-2</v>
      </c>
      <c r="P449" s="2">
        <v>0.37656623224238361</v>
      </c>
      <c r="Q449" s="2">
        <v>0.2933194313373314</v>
      </c>
      <c r="R449" s="5">
        <v>0.93368959474437674</v>
      </c>
      <c r="S449" s="9">
        <v>0.03</v>
      </c>
      <c r="T449" s="5">
        <f t="shared" si="24"/>
        <v>9.7930978313326891E-3</v>
      </c>
      <c r="U449" s="4">
        <f t="shared" si="25"/>
        <v>9.0479094683322634E-3</v>
      </c>
      <c r="V449" s="2">
        <f t="shared" si="26"/>
        <v>9.5809646730198733E-2</v>
      </c>
      <c r="W449" s="7">
        <v>3594400000</v>
      </c>
      <c r="X449" s="7">
        <f t="shared" si="27"/>
        <v>344378194.2070263</v>
      </c>
      <c r="Y449" t="s">
        <v>604</v>
      </c>
    </row>
    <row r="450" spans="1:25" x14ac:dyDescent="0.25">
      <c r="A450" s="1" t="s">
        <v>56</v>
      </c>
      <c r="B450" s="1" t="s">
        <v>65</v>
      </c>
      <c r="C450" s="1" t="s">
        <v>558</v>
      </c>
      <c r="D450" s="1"/>
      <c r="E450" s="1"/>
      <c r="F450" s="2">
        <v>0.10371148061971509</v>
      </c>
      <c r="G450" s="2">
        <v>0.58061953931691823</v>
      </c>
      <c r="H450" s="2">
        <v>0.91580619539316921</v>
      </c>
      <c r="I450" s="2">
        <v>0.16597236869858681</v>
      </c>
      <c r="J450" s="2">
        <v>0.28364805743559057</v>
      </c>
      <c r="K450" s="5">
        <v>3.7941944271040242</v>
      </c>
      <c r="L450" s="7">
        <v>195700000</v>
      </c>
      <c r="M450" s="2">
        <v>1.463560557903003E-2</v>
      </c>
      <c r="N450" s="2">
        <v>0.16010170885839281</v>
      </c>
      <c r="O450" s="2">
        <v>4.707773996933777E-2</v>
      </c>
      <c r="P450" s="2">
        <v>0.35788490246057297</v>
      </c>
      <c r="Q450" s="2">
        <v>0.28364805743559057</v>
      </c>
      <c r="R450" s="5">
        <v>0.89544065990733501</v>
      </c>
      <c r="S450" s="9">
        <v>0.03</v>
      </c>
      <c r="T450" s="5">
        <f t="shared" si="24"/>
        <v>9.4604722034269794E-3</v>
      </c>
      <c r="U450" s="4">
        <f t="shared" si="25"/>
        <v>9.0479094683322634E-3</v>
      </c>
      <c r="V450" s="2">
        <f t="shared" si="26"/>
        <v>9.4663571151382825E-2</v>
      </c>
      <c r="W450" s="7">
        <v>3524200000</v>
      </c>
      <c r="X450" s="7">
        <f t="shared" si="27"/>
        <v>333613357.45170337</v>
      </c>
      <c r="Y450" t="s">
        <v>604</v>
      </c>
    </row>
    <row r="451" spans="1:25" x14ac:dyDescent="0.25">
      <c r="A451" s="1" t="s">
        <v>56</v>
      </c>
      <c r="B451" s="1" t="s">
        <v>66</v>
      </c>
      <c r="C451" s="1" t="s">
        <v>559</v>
      </c>
      <c r="D451" s="1"/>
      <c r="E451" s="1"/>
      <c r="F451" s="2">
        <v>9.8643938728289846E-2</v>
      </c>
      <c r="G451" s="2">
        <v>0.53836317135549872</v>
      </c>
      <c r="H451" s="2">
        <v>0.84398976982097185</v>
      </c>
      <c r="I451" s="2">
        <v>0.16854810464207781</v>
      </c>
      <c r="J451" s="2">
        <v>0.28286946713815392</v>
      </c>
      <c r="K451" s="5">
        <v>3.8431303634712819</v>
      </c>
      <c r="L451" s="7">
        <v>-148000000</v>
      </c>
      <c r="M451" s="2">
        <v>-1.127911230337764E-2</v>
      </c>
      <c r="N451" s="2">
        <v>0.1713434337275942</v>
      </c>
      <c r="O451" s="2">
        <v>4.7677112547250343E-2</v>
      </c>
      <c r="P451" s="2">
        <v>0.35172499047108879</v>
      </c>
      <c r="Q451" s="2">
        <v>0.28286946713815392</v>
      </c>
      <c r="R451" s="5">
        <v>0.87758480528131189</v>
      </c>
      <c r="S451" s="9">
        <v>0.03</v>
      </c>
      <c r="T451" s="5">
        <f t="shared" si="24"/>
        <v>9.3483796347317034E-3</v>
      </c>
      <c r="U451" s="4">
        <f t="shared" si="25"/>
        <v>9.0479094683322634E-3</v>
      </c>
      <c r="V451" s="2">
        <f t="shared" si="26"/>
        <v>8.9596029259957577E-2</v>
      </c>
      <c r="W451" s="7">
        <v>3414300000</v>
      </c>
      <c r="X451" s="7">
        <f t="shared" si="27"/>
        <v>305907722.70227313</v>
      </c>
      <c r="Y451" t="s">
        <v>604</v>
      </c>
    </row>
    <row r="452" spans="1:25" x14ac:dyDescent="0.25">
      <c r="A452" s="1" t="s">
        <v>56</v>
      </c>
      <c r="B452" s="1" t="s">
        <v>67</v>
      </c>
      <c r="C452" s="1" t="s">
        <v>560</v>
      </c>
      <c r="D452" s="1"/>
      <c r="E452" s="1"/>
      <c r="F452" s="2">
        <v>0.1029731897341888</v>
      </c>
      <c r="G452" s="2">
        <v>0.89316770186335404</v>
      </c>
      <c r="H452" s="2">
        <v>0.75180124223602485</v>
      </c>
      <c r="I452" s="2">
        <v>0.1110344827586207</v>
      </c>
      <c r="J452" s="2">
        <v>0.2677588766684148</v>
      </c>
      <c r="K452" s="5">
        <v>3.8778357011915672</v>
      </c>
      <c r="L452" s="7">
        <v>-60600000</v>
      </c>
      <c r="M452" s="2">
        <v>-4.4761897727188787E-3</v>
      </c>
      <c r="N452" s="2">
        <v>0.1696372513535673</v>
      </c>
      <c r="O452" s="2">
        <v>2.9730468374906751E-2</v>
      </c>
      <c r="P452" s="2">
        <v>0.34748335340546033</v>
      </c>
      <c r="Q452" s="2">
        <v>0.2677588766684148</v>
      </c>
      <c r="R452" s="5">
        <v>0.8064801585166147</v>
      </c>
      <c r="S452" s="9">
        <v>0.03</v>
      </c>
      <c r="T452" s="5">
        <f t="shared" si="24"/>
        <v>9.2704801459208407E-3</v>
      </c>
      <c r="U452" s="4">
        <f t="shared" si="25"/>
        <v>9.0479094683322634E-3</v>
      </c>
      <c r="V452" s="2">
        <f t="shared" si="26"/>
        <v>9.3925280265856531E-2</v>
      </c>
      <c r="W452" s="7">
        <v>3491200000</v>
      </c>
      <c r="X452" s="7">
        <f t="shared" si="27"/>
        <v>327911938.4641583</v>
      </c>
      <c r="Y452" t="s">
        <v>604</v>
      </c>
    </row>
    <row r="453" spans="1:25" x14ac:dyDescent="0.25">
      <c r="A453" s="1" t="s">
        <v>56</v>
      </c>
      <c r="B453" s="1" t="s">
        <v>68</v>
      </c>
      <c r="C453" s="1" t="s">
        <v>561</v>
      </c>
      <c r="D453" s="1"/>
      <c r="E453" s="1"/>
      <c r="F453" s="2">
        <v>0.1011555060559655</v>
      </c>
      <c r="G453" s="2">
        <v>0.47790055248618779</v>
      </c>
      <c r="H453" s="2">
        <v>0.40186792949223887</v>
      </c>
      <c r="I453" s="2">
        <v>0.21740498184002061</v>
      </c>
      <c r="J453" s="2">
        <v>0.26171337045685888</v>
      </c>
      <c r="K453" s="5">
        <v>3.720116942781567</v>
      </c>
      <c r="L453" s="7">
        <v>113400000</v>
      </c>
      <c r="M453" s="2">
        <v>8.4875157176216992E-3</v>
      </c>
      <c r="N453" s="2">
        <v>0.17204808095323629</v>
      </c>
      <c r="O453" s="2">
        <v>5.6897790551463982E-2</v>
      </c>
      <c r="P453" s="2">
        <v>0.36763125300686839</v>
      </c>
      <c r="Q453" s="2">
        <v>0.26171337045685888</v>
      </c>
      <c r="R453" s="5">
        <v>0.92110716327648801</v>
      </c>
      <c r="S453" s="9">
        <v>0.03</v>
      </c>
      <c r="T453" s="5">
        <f t="shared" si="24"/>
        <v>9.6353629705931785E-3</v>
      </c>
      <c r="U453" s="4">
        <f t="shared" si="25"/>
        <v>9.0479094683322634E-3</v>
      </c>
      <c r="V453" s="2">
        <f t="shared" si="26"/>
        <v>9.2107596587633234E-2</v>
      </c>
      <c r="W453" s="7">
        <v>3591500000</v>
      </c>
      <c r="X453" s="7">
        <f t="shared" si="27"/>
        <v>330804433.14448476</v>
      </c>
      <c r="Y453" t="s">
        <v>604</v>
      </c>
    </row>
    <row r="454" spans="1:25" x14ac:dyDescent="0.25">
      <c r="A454" s="1" t="s">
        <v>56</v>
      </c>
      <c r="B454" s="1" t="s">
        <v>69</v>
      </c>
      <c r="C454" s="1" t="s">
        <v>562</v>
      </c>
      <c r="D454" s="1"/>
      <c r="E454" s="1"/>
      <c r="F454" s="2">
        <v>9.9333802740616373E-2</v>
      </c>
      <c r="G454" s="2">
        <v>0.42626380011621151</v>
      </c>
      <c r="H454" s="2">
        <v>0.47821034282393959</v>
      </c>
      <c r="I454" s="2">
        <v>0.25556875556875558</v>
      </c>
      <c r="J454" s="2">
        <v>0.24747890512451121</v>
      </c>
      <c r="K454" s="5">
        <v>3.684449981043167</v>
      </c>
      <c r="L454" s="7">
        <v>-361800000</v>
      </c>
      <c r="M454" s="2">
        <v>-2.6592773351365659E-2</v>
      </c>
      <c r="N454" s="2">
        <v>0.16678916884720549</v>
      </c>
      <c r="O454" s="2">
        <v>6.3247875812189464E-2</v>
      </c>
      <c r="P454" s="2">
        <v>0.37251578798700652</v>
      </c>
      <c r="Q454" s="2">
        <v>0.24747890512451121</v>
      </c>
      <c r="R454" s="5">
        <v>0.88129987646138919</v>
      </c>
      <c r="S454" s="9">
        <v>0.03</v>
      </c>
      <c r="T454" s="5">
        <f t="shared" si="24"/>
        <v>9.7218966075971087E-3</v>
      </c>
      <c r="U454" s="4">
        <f t="shared" si="25"/>
        <v>9.0479094683322634E-3</v>
      </c>
      <c r="V454" s="2">
        <f t="shared" si="26"/>
        <v>9.0285893272284104E-2</v>
      </c>
      <c r="W454" s="7">
        <v>3692600000</v>
      </c>
      <c r="X454" s="7">
        <f t="shared" si="27"/>
        <v>333389689.49723631</v>
      </c>
      <c r="Y454" t="s">
        <v>604</v>
      </c>
    </row>
    <row r="455" spans="1:25" x14ac:dyDescent="0.25">
      <c r="A455" s="1" t="s">
        <v>56</v>
      </c>
      <c r="B455" s="1" t="s">
        <v>70</v>
      </c>
      <c r="C455" s="1" t="s">
        <v>563</v>
      </c>
      <c r="D455" s="1"/>
      <c r="E455" s="1"/>
      <c r="F455" s="2">
        <v>9.6940198240677358E-2</v>
      </c>
      <c r="G455" s="2">
        <v>0.440197997007022</v>
      </c>
      <c r="H455" s="2">
        <v>0.50707954414642564</v>
      </c>
      <c r="I455" s="2">
        <v>0.2370582617000955</v>
      </c>
      <c r="J455" s="2">
        <v>0.25907596592315041</v>
      </c>
      <c r="K455" s="5">
        <v>3.58569726468426</v>
      </c>
      <c r="L455" s="7">
        <v>-96400000</v>
      </c>
      <c r="M455" s="2">
        <v>-6.8153699317756019E-3</v>
      </c>
      <c r="N455" s="2">
        <v>0.161935734737884</v>
      </c>
      <c r="O455" s="2">
        <v>6.1416098130015202E-2</v>
      </c>
      <c r="P455" s="2">
        <v>0.38674287731131979</v>
      </c>
      <c r="Q455" s="2">
        <v>0.25907596592315041</v>
      </c>
      <c r="R455" s="5">
        <v>0.91232640085389916</v>
      </c>
      <c r="S455" s="9">
        <v>0.03</v>
      </c>
      <c r="T455" s="5">
        <f t="shared" si="24"/>
        <v>9.9698022179480084E-3</v>
      </c>
      <c r="U455" s="4">
        <f t="shared" si="25"/>
        <v>9.0479094683322634E-3</v>
      </c>
      <c r="V455" s="2">
        <f t="shared" si="26"/>
        <v>8.789228877234509E-2</v>
      </c>
      <c r="W455" s="7">
        <v>3944700000</v>
      </c>
      <c r="X455" s="7">
        <f t="shared" si="27"/>
        <v>346708711.52026969</v>
      </c>
      <c r="Y455" t="s">
        <v>604</v>
      </c>
    </row>
    <row r="456" spans="1:25" x14ac:dyDescent="0.25">
      <c r="A456" s="1" t="s">
        <v>56</v>
      </c>
      <c r="B456" s="1" t="s">
        <v>71</v>
      </c>
      <c r="C456" s="1" t="s">
        <v>564</v>
      </c>
      <c r="D456" s="1"/>
      <c r="E456" s="1"/>
      <c r="F456" s="2">
        <v>9.548377807640622E-2</v>
      </c>
      <c r="G456" s="2">
        <v>0.42329787234042549</v>
      </c>
      <c r="H456" s="2">
        <v>0.56489361702127661</v>
      </c>
      <c r="I456" s="2">
        <v>0.23094120826474709</v>
      </c>
      <c r="J456" s="2">
        <v>0.27098840228492299</v>
      </c>
      <c r="K456" s="5">
        <v>3.6043866385102712</v>
      </c>
      <c r="L456" s="7">
        <v>-165000000</v>
      </c>
      <c r="M456" s="2">
        <v>-1.0985206588460869E-2</v>
      </c>
      <c r="N456" s="2">
        <v>0.13695556650377491</v>
      </c>
      <c r="O456" s="2">
        <v>6.2582389049413462E-2</v>
      </c>
      <c r="P456" s="2">
        <v>0.38396756657145492</v>
      </c>
      <c r="Q456" s="2">
        <v>0.27098840228492299</v>
      </c>
      <c r="R456" s="5">
        <v>0.88644637128999215</v>
      </c>
      <c r="S456" s="9">
        <v>0.03</v>
      </c>
      <c r="T456" s="5">
        <f t="shared" ref="T456" si="28">+S456/(1+((1-$B$4)*(1/P456)))</f>
        <v>9.9219197235297426E-3</v>
      </c>
      <c r="U456" s="4">
        <f t="shared" ref="U456" si="29">+$B$3+S456*($B$2-$B$3)</f>
        <v>9.0479094683322634E-3</v>
      </c>
      <c r="V456" s="2">
        <f t="shared" ref="V456" si="30">+F456-U456</f>
        <v>8.6435868608073951E-2</v>
      </c>
      <c r="W456" s="7">
        <v>4167200000</v>
      </c>
      <c r="X456" s="7">
        <f t="shared" ref="X456" si="31">+V456*W456</f>
        <v>360195551.66356575</v>
      </c>
      <c r="Y456" t="s">
        <v>604</v>
      </c>
    </row>
  </sheetData>
  <autoFilter ref="A6:S456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C2E3-D42F-49A3-A478-F6DCA48FC59B}">
  <dimension ref="A1"/>
  <sheetViews>
    <sheetView showGridLines="0" tabSelected="1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Carolina Cabana Ospino</dc:creator>
  <cp:lastModifiedBy>Adriana Cabana Ospino</cp:lastModifiedBy>
  <dcterms:created xsi:type="dcterms:W3CDTF">2023-05-25T16:57:18Z</dcterms:created>
  <dcterms:modified xsi:type="dcterms:W3CDTF">2023-06-17T04:02:57Z</dcterms:modified>
</cp:coreProperties>
</file>