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uricio Restrepo Escobar\Medicina\Doctorado\Tesis\Informe final tesis doctorado\Tesis Doctorado mre\"/>
    </mc:Choice>
  </mc:AlternateContent>
  <xr:revisionPtr revIDLastSave="0" documentId="13_ncr:1_{A88D5D7B-63BE-4BBB-A4A0-8A709841F255}" xr6:coauthVersionLast="47" xr6:coauthVersionMax="47" xr10:uidLastSave="{00000000-0000-0000-0000-000000000000}"/>
  <bookViews>
    <workbookView xWindow="-108" yWindow="-108" windowWidth="23256" windowHeight="12456" activeTab="1" xr2:uid="{9C6F211F-E3C4-4E1D-82E8-4D90E89BF64B}"/>
  </bookViews>
  <sheets>
    <sheet name="Al ingreso" sheetId="2" r:id="rId1"/>
    <sheet name="Después de 120 hora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C14" i="1"/>
  <c r="D17" i="2"/>
  <c r="C17" i="2"/>
  <c r="C16" i="2"/>
</calcChain>
</file>

<file path=xl/sharedStrings.xml><?xml version="1.0" encoding="utf-8"?>
<sst xmlns="http://schemas.openxmlformats.org/spreadsheetml/2006/main" count="56" uniqueCount="35">
  <si>
    <t>Variable</t>
  </si>
  <si>
    <t>Valor</t>
  </si>
  <si>
    <t>Coeficiente</t>
  </si>
  <si>
    <t>IC95% LI</t>
  </si>
  <si>
    <t>IC95% LS</t>
  </si>
  <si>
    <t>Error estándar</t>
  </si>
  <si>
    <t>Edad</t>
  </si>
  <si>
    <t>SLEDAI</t>
  </si>
  <si>
    <t>SLICC</t>
  </si>
  <si>
    <t>Hemoglobina</t>
  </si>
  <si>
    <t>Proteína C reactiva</t>
  </si>
  <si>
    <t>BUN</t>
  </si>
  <si>
    <t>Uso de algún inmunosupresor último mes</t>
  </si>
  <si>
    <t>Catéter venoso central presente al ingreso</t>
  </si>
  <si>
    <t>Intercepto</t>
  </si>
  <si>
    <t>Unidades</t>
  </si>
  <si>
    <t>años</t>
  </si>
  <si>
    <t>0 a 105</t>
  </si>
  <si>
    <t>3 a 20 g/dl</t>
  </si>
  <si>
    <t>0 a 30 mg/dl</t>
  </si>
  <si>
    <t>0 a 200 mg/dl</t>
  </si>
  <si>
    <t>0 a 60 mg/día</t>
  </si>
  <si>
    <t>Prednisolona oral último mes</t>
  </si>
  <si>
    <t>No o Sí</t>
  </si>
  <si>
    <t>Probabilidad de infección bacteriana adquirida en el hospital:</t>
  </si>
  <si>
    <t>IC95%</t>
  </si>
  <si>
    <t>%</t>
  </si>
  <si>
    <t>Modelo para aplicar al momento del ingreso:</t>
  </si>
  <si>
    <t>Modelo para aplicar después de 5 días de estancia:</t>
  </si>
  <si>
    <t>0 a 60 mg día</t>
  </si>
  <si>
    <t>Promedio diario de prednisolona primeros 5 días</t>
  </si>
  <si>
    <t>Sonda vesical al menos 24 h primeros 5 días</t>
  </si>
  <si>
    <t>Catéter venoso central al menos 24 h primeros 5 días</t>
  </si>
  <si>
    <t>Cirugía mayor dentro de los primeros 5 días</t>
  </si>
  <si>
    <t>0 a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</si>
</sst>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000000000000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 applyBorder="1"/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/>
    <xf numFmtId="165" fontId="1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3" borderId="1" xfId="0" applyFont="1" applyFill="1" applyBorder="1"/>
    <xf numFmtId="1" fontId="1" fillId="0" borderId="1" xfId="0" applyNumberFormat="1" applyFont="1" applyBorder="1"/>
    <xf numFmtId="164" fontId="1" fillId="2" borderId="1" xfId="0" applyNumberFormat="1" applyFont="1" applyFill="1" applyBorder="1"/>
    <xf numFmtId="1" fontId="1" fillId="2" borderId="1" xfId="0" applyNumberFormat="1" applyFont="1" applyFill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A303A-B650-43B2-9B4E-70661CA33888}">
  <dimension ref="A1:G18"/>
  <sheetViews>
    <sheetView workbookViewId="0">
      <selection activeCell="B6" sqref="B6"/>
    </sheetView>
  </sheetViews>
  <sheetFormatPr baseColWidth="10" defaultRowHeight="14.4" x14ac:dyDescent="0.3"/>
  <cols>
    <col min="1" max="1" width="51.33203125" customWidth="1"/>
    <col min="3" max="3" width="15.21875" customWidth="1"/>
    <col min="4" max="4" width="18.77734375" customWidth="1"/>
    <col min="5" max="5" width="21.6640625" customWidth="1"/>
    <col min="6" max="6" width="22" customWidth="1"/>
    <col min="7" max="7" width="14.5546875" customWidth="1"/>
  </cols>
  <sheetData>
    <row r="1" spans="1:7" ht="15.6" x14ac:dyDescent="0.3">
      <c r="A1" s="2" t="s">
        <v>0</v>
      </c>
      <c r="B1" s="10" t="s">
        <v>1</v>
      </c>
      <c r="C1" s="10" t="s">
        <v>15</v>
      </c>
      <c r="D1" s="11" t="s">
        <v>5</v>
      </c>
      <c r="E1" s="11" t="s">
        <v>3</v>
      </c>
      <c r="F1" s="12" t="s">
        <v>2</v>
      </c>
      <c r="G1" s="11" t="s">
        <v>4</v>
      </c>
    </row>
    <row r="2" spans="1:7" ht="15.6" x14ac:dyDescent="0.3">
      <c r="A2" s="2"/>
      <c r="B2" s="2"/>
      <c r="C2" s="2"/>
      <c r="D2" s="4"/>
      <c r="E2" s="3"/>
      <c r="F2" s="5"/>
      <c r="G2" s="3"/>
    </row>
    <row r="3" spans="1:7" ht="15.6" x14ac:dyDescent="0.3">
      <c r="A3" s="2" t="s">
        <v>6</v>
      </c>
      <c r="B3" s="13">
        <v>18</v>
      </c>
      <c r="C3" s="2" t="s">
        <v>16</v>
      </c>
      <c r="D3" s="4">
        <v>5.2583999999999999E-3</v>
      </c>
      <c r="E3" s="3">
        <v>8.9599999999999992E-3</v>
      </c>
      <c r="F3" s="6">
        <v>1.9265789308343252E-2</v>
      </c>
      <c r="G3" s="3">
        <v>2.9559999999999999E-2</v>
      </c>
    </row>
    <row r="4" spans="1:7" ht="15.6" x14ac:dyDescent="0.3">
      <c r="A4" s="2" t="s">
        <v>7</v>
      </c>
      <c r="B4" s="13">
        <v>2</v>
      </c>
      <c r="C4" s="2" t="s">
        <v>17</v>
      </c>
      <c r="D4" s="4">
        <v>1.08772E-2</v>
      </c>
      <c r="E4" s="3">
        <v>5.3969999999999997E-2</v>
      </c>
      <c r="F4" s="6">
        <v>7.5290304844646994E-2</v>
      </c>
      <c r="G4" s="3">
        <v>9.6610000000000001E-2</v>
      </c>
    </row>
    <row r="5" spans="1:7" ht="15.6" x14ac:dyDescent="0.3">
      <c r="A5" s="2" t="s">
        <v>8</v>
      </c>
      <c r="B5" s="13">
        <v>0</v>
      </c>
      <c r="C5" s="2" t="s">
        <v>34</v>
      </c>
      <c r="D5" s="4">
        <v>5.3372999999999997E-2</v>
      </c>
      <c r="E5" s="3">
        <v>3.4790000000000001E-2</v>
      </c>
      <c r="F5" s="6">
        <v>0.13947681854993249</v>
      </c>
      <c r="G5" s="3">
        <v>0.24415000000000001</v>
      </c>
    </row>
    <row r="6" spans="1:7" ht="15.6" x14ac:dyDescent="0.3">
      <c r="A6" s="2" t="s">
        <v>9</v>
      </c>
      <c r="B6" s="13">
        <v>8</v>
      </c>
      <c r="C6" s="2" t="s">
        <v>18</v>
      </c>
      <c r="D6" s="4">
        <v>3.3068300000000002E-2</v>
      </c>
      <c r="E6" s="3">
        <v>-9.5439999999999997E-2</v>
      </c>
      <c r="F6" s="6">
        <v>-3.0686277870031191E-2</v>
      </c>
      <c r="G6" s="3">
        <v>3.424E-2</v>
      </c>
    </row>
    <row r="7" spans="1:7" ht="15.6" x14ac:dyDescent="0.3">
      <c r="A7" s="2" t="s">
        <v>10</v>
      </c>
      <c r="B7" s="13">
        <v>0.5</v>
      </c>
      <c r="C7" s="2" t="s">
        <v>19</v>
      </c>
      <c r="D7" s="4">
        <v>1.7982600000000001E-2</v>
      </c>
      <c r="E7" s="3">
        <v>3.4270000000000002E-2</v>
      </c>
      <c r="F7" s="6">
        <v>6.954327069109674E-2</v>
      </c>
      <c r="G7" s="3">
        <v>0.10481</v>
      </c>
    </row>
    <row r="8" spans="1:7" ht="15.6" x14ac:dyDescent="0.3">
      <c r="A8" s="2" t="s">
        <v>11</v>
      </c>
      <c r="B8" s="13">
        <v>14</v>
      </c>
      <c r="C8" s="2" t="s">
        <v>20</v>
      </c>
      <c r="D8" s="4">
        <v>3.5157999999999999E-3</v>
      </c>
      <c r="E8" s="3">
        <v>8.6E-3</v>
      </c>
      <c r="F8" s="6">
        <v>1.5482419620323601E-2</v>
      </c>
      <c r="G8" s="3">
        <v>2.2360000000000001E-2</v>
      </c>
    </row>
    <row r="9" spans="1:7" ht="15.6" x14ac:dyDescent="0.3">
      <c r="A9" s="2" t="s">
        <v>22</v>
      </c>
      <c r="B9" s="13">
        <v>5</v>
      </c>
      <c r="C9" s="2" t="s">
        <v>21</v>
      </c>
      <c r="D9" s="4">
        <v>4.6046999999999998E-3</v>
      </c>
      <c r="E9" s="3">
        <v>-1.2800000000000001E-3</v>
      </c>
      <c r="F9" s="6">
        <v>7.744957102184832E-3</v>
      </c>
      <c r="G9" s="3">
        <v>1.6760000000000001E-2</v>
      </c>
    </row>
    <row r="10" spans="1:7" ht="15.6" x14ac:dyDescent="0.3">
      <c r="A10" s="2" t="s">
        <v>12</v>
      </c>
      <c r="B10" s="13">
        <v>1</v>
      </c>
      <c r="C10" s="2" t="s">
        <v>23</v>
      </c>
      <c r="D10" s="4">
        <v>0.1618271</v>
      </c>
      <c r="E10" s="3">
        <v>4.2399999999999998E-3</v>
      </c>
      <c r="F10" s="6">
        <v>0.32163505973374296</v>
      </c>
      <c r="G10" s="3">
        <v>0.63902000000000003</v>
      </c>
    </row>
    <row r="11" spans="1:7" ht="15.6" x14ac:dyDescent="0.3">
      <c r="A11" s="2" t="s">
        <v>13</v>
      </c>
      <c r="B11" s="13">
        <v>0</v>
      </c>
      <c r="C11" s="2" t="s">
        <v>23</v>
      </c>
      <c r="D11" s="4">
        <v>0.2803754</v>
      </c>
      <c r="E11" s="3">
        <v>0.32466</v>
      </c>
      <c r="F11" s="6">
        <v>0.87457558018202275</v>
      </c>
      <c r="G11" s="3">
        <v>1.42448</v>
      </c>
    </row>
    <row r="12" spans="1:7" ht="15.6" x14ac:dyDescent="0.3">
      <c r="A12" s="2" t="s">
        <v>14</v>
      </c>
      <c r="B12" s="2"/>
      <c r="C12" s="2"/>
      <c r="D12" s="4">
        <v>0.50735649999999999</v>
      </c>
      <c r="E12" s="3">
        <v>-4.9346100000000002</v>
      </c>
      <c r="F12" s="6">
        <v>-3.9395088537387393</v>
      </c>
      <c r="G12" s="3">
        <v>-2.9443899999999998</v>
      </c>
    </row>
    <row r="13" spans="1:7" ht="15.6" x14ac:dyDescent="0.3">
      <c r="A13" s="2"/>
      <c r="B13" s="2"/>
      <c r="C13" s="2"/>
      <c r="D13" s="3"/>
      <c r="E13" s="3"/>
      <c r="F13" s="5"/>
      <c r="G13" s="3"/>
    </row>
    <row r="14" spans="1:7" ht="15.6" x14ac:dyDescent="0.3">
      <c r="D14" s="1"/>
      <c r="E14" s="1"/>
      <c r="F14" s="6"/>
      <c r="G14" s="1"/>
    </row>
    <row r="15" spans="1:7" ht="15.6" x14ac:dyDescent="0.3">
      <c r="A15" s="9" t="s">
        <v>27</v>
      </c>
      <c r="B15" s="7"/>
      <c r="C15" s="7"/>
      <c r="D15" s="8"/>
      <c r="E15" s="1"/>
      <c r="F15" s="6"/>
      <c r="G15" s="1"/>
    </row>
    <row r="16" spans="1:7" ht="15.6" x14ac:dyDescent="0.3">
      <c r="A16" s="9" t="s">
        <v>24</v>
      </c>
      <c r="B16" s="9"/>
      <c r="C16" s="14">
        <f>1/(1+EXP(-(F12 + B3*F3 + B4*F4 + B5*F5 + B6*F6 + B7*F7 + B8*F8 + B9*F9 + B10*F10 + B11*F11)))*100</f>
        <v>4.4118746774175825</v>
      </c>
      <c r="D16" s="15" t="s">
        <v>26</v>
      </c>
      <c r="E16" s="1"/>
      <c r="F16" s="6"/>
      <c r="G16" s="1"/>
    </row>
    <row r="17" spans="1:7" ht="15.6" x14ac:dyDescent="0.3">
      <c r="A17" s="7"/>
      <c r="B17" s="9" t="s">
        <v>25</v>
      </c>
      <c r="C17" s="14">
        <f>1/(1+EXP(-(E12 + B3*E3 + B4*E4 + B5*E5 + B6*E6 + B7*E7 + B8*E8 + B9*E9 + B10*E10 + B11*E11)))*100</f>
        <v>0.4998855008466031</v>
      </c>
      <c r="D17" s="16">
        <f>1/(1+EXP(-(G12 + B3*G3 + B4*G4 + B5*G5 + B6*G6 + B7*G7 + B8*G8 + B9*G9 + B10*G10 + B11*G11)))*100</f>
        <v>29.798638518459331</v>
      </c>
      <c r="E17" s="1"/>
      <c r="F17" s="6"/>
      <c r="G17" s="1"/>
    </row>
    <row r="18" spans="1:7" ht="15.6" x14ac:dyDescent="0.3">
      <c r="A18" s="7"/>
      <c r="B18" s="7"/>
      <c r="C18" s="7"/>
      <c r="D18" s="8"/>
      <c r="E18" s="1"/>
      <c r="F18" s="6"/>
      <c r="G1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A118-6BF2-4FAB-95B3-DD82F3E8DCAF}">
  <dimension ref="A1:G16"/>
  <sheetViews>
    <sheetView tabSelected="1" workbookViewId="0">
      <selection activeCell="B4" sqref="B4"/>
    </sheetView>
  </sheetViews>
  <sheetFormatPr baseColWidth="10" defaultRowHeight="15.6" x14ac:dyDescent="0.3"/>
  <cols>
    <col min="1" max="1" width="54" customWidth="1"/>
    <col min="3" max="3" width="15.21875" customWidth="1"/>
    <col min="4" max="4" width="18.77734375" style="1" customWidth="1"/>
    <col min="5" max="5" width="21.6640625" style="1" customWidth="1"/>
    <col min="6" max="6" width="22" style="6" customWidth="1"/>
    <col min="7" max="7" width="14.5546875" style="1" customWidth="1"/>
  </cols>
  <sheetData>
    <row r="1" spans="1:7" x14ac:dyDescent="0.3">
      <c r="A1" s="2" t="s">
        <v>0</v>
      </c>
      <c r="B1" s="10" t="s">
        <v>1</v>
      </c>
      <c r="C1" s="10" t="s">
        <v>15</v>
      </c>
      <c r="D1" s="11" t="s">
        <v>5</v>
      </c>
      <c r="E1" s="11" t="s">
        <v>3</v>
      </c>
      <c r="F1" s="12" t="s">
        <v>2</v>
      </c>
      <c r="G1" s="11" t="s">
        <v>4</v>
      </c>
    </row>
    <row r="2" spans="1:7" x14ac:dyDescent="0.3">
      <c r="A2" s="2"/>
      <c r="B2" s="2"/>
      <c r="C2" s="2"/>
      <c r="D2" s="4"/>
      <c r="E2" s="3"/>
      <c r="F2" s="5"/>
      <c r="G2" s="3"/>
    </row>
    <row r="3" spans="1:7" x14ac:dyDescent="0.3">
      <c r="A3" s="2" t="s">
        <v>6</v>
      </c>
      <c r="B3" s="13">
        <v>30</v>
      </c>
      <c r="C3" s="2" t="s">
        <v>16</v>
      </c>
      <c r="D3" s="4">
        <v>6.4448999999999999E-3</v>
      </c>
      <c r="E3" s="3">
        <v>8.9599999999999992E-3</v>
      </c>
      <c r="F3" s="6">
        <v>1.54469E-2</v>
      </c>
      <c r="G3" s="3">
        <v>2.9559999999999999E-2</v>
      </c>
    </row>
    <row r="4" spans="1:7" x14ac:dyDescent="0.3">
      <c r="A4" s="2" t="s">
        <v>7</v>
      </c>
      <c r="B4" s="13">
        <v>4</v>
      </c>
      <c r="C4" s="2" t="s">
        <v>17</v>
      </c>
      <c r="D4" s="4">
        <v>1.2656799999999999E-2</v>
      </c>
      <c r="E4" s="3">
        <v>5.3969999999999997E-2</v>
      </c>
      <c r="F4" s="6">
        <v>6.0480899999999997E-2</v>
      </c>
      <c r="G4" s="3">
        <v>9.6610000000000001E-2</v>
      </c>
    </row>
    <row r="5" spans="1:7" x14ac:dyDescent="0.3">
      <c r="A5" s="2" t="s">
        <v>8</v>
      </c>
      <c r="B5" s="13">
        <v>0</v>
      </c>
      <c r="C5" s="2" t="s">
        <v>34</v>
      </c>
      <c r="D5" s="4">
        <v>6.0619600000000003E-2</v>
      </c>
      <c r="E5" s="3">
        <v>3.4790000000000001E-2</v>
      </c>
      <c r="F5" s="6">
        <v>0.20380010000000001</v>
      </c>
      <c r="G5" s="3">
        <v>0.24415000000000001</v>
      </c>
    </row>
    <row r="6" spans="1:7" x14ac:dyDescent="0.3">
      <c r="A6" s="2" t="s">
        <v>30</v>
      </c>
      <c r="B6" s="13">
        <v>5</v>
      </c>
      <c r="C6" s="2" t="s">
        <v>29</v>
      </c>
      <c r="D6" s="4">
        <v>4.7143999999999997E-3</v>
      </c>
      <c r="E6" s="3">
        <v>8.6E-3</v>
      </c>
      <c r="F6" s="6">
        <v>8.0794000000000005E-3</v>
      </c>
      <c r="G6" s="3">
        <v>2.2360000000000001E-2</v>
      </c>
    </row>
    <row r="7" spans="1:7" x14ac:dyDescent="0.3">
      <c r="A7" s="2" t="s">
        <v>32</v>
      </c>
      <c r="B7" s="13">
        <v>1</v>
      </c>
      <c r="C7" s="2" t="s">
        <v>23</v>
      </c>
      <c r="D7" s="4">
        <v>0.26336569999999998</v>
      </c>
      <c r="E7" s="3">
        <v>-1.2800000000000001E-3</v>
      </c>
      <c r="F7" s="6">
        <v>1.087299</v>
      </c>
      <c r="G7" s="3">
        <v>1.6760000000000001E-2</v>
      </c>
    </row>
    <row r="8" spans="1:7" x14ac:dyDescent="0.3">
      <c r="A8" s="2" t="s">
        <v>31</v>
      </c>
      <c r="B8" s="13">
        <v>0</v>
      </c>
      <c r="C8" s="2" t="s">
        <v>23</v>
      </c>
      <c r="D8" s="4">
        <v>0.32315739999999998</v>
      </c>
      <c r="E8" s="3">
        <v>4.2399999999999998E-3</v>
      </c>
      <c r="F8" s="6">
        <v>1.0090170000000001</v>
      </c>
      <c r="G8" s="3">
        <v>0.63902000000000003</v>
      </c>
    </row>
    <row r="9" spans="1:7" x14ac:dyDescent="0.3">
      <c r="A9" s="17" t="s">
        <v>33</v>
      </c>
      <c r="B9" s="13">
        <v>0</v>
      </c>
      <c r="C9" s="2" t="s">
        <v>23</v>
      </c>
      <c r="D9" s="4">
        <v>0.36837370000000003</v>
      </c>
      <c r="E9" s="3">
        <v>0.32466</v>
      </c>
      <c r="F9" s="6">
        <v>0.69779809999999998</v>
      </c>
      <c r="G9" s="3">
        <v>1.42448</v>
      </c>
    </row>
    <row r="10" spans="1:7" x14ac:dyDescent="0.3">
      <c r="A10" s="2" t="s">
        <v>14</v>
      </c>
      <c r="B10" s="2"/>
      <c r="C10" s="2"/>
      <c r="D10" s="4">
        <v>0.36966589999999999</v>
      </c>
      <c r="E10" s="3">
        <v>-4.9346100000000002</v>
      </c>
      <c r="F10" s="6">
        <v>-3.81324</v>
      </c>
      <c r="G10" s="3">
        <v>-2.9443899999999998</v>
      </c>
    </row>
    <row r="11" spans="1:7" x14ac:dyDescent="0.3">
      <c r="A11" s="2"/>
      <c r="B11" s="2"/>
      <c r="C11" s="2"/>
      <c r="D11" s="3"/>
      <c r="E11" s="3"/>
      <c r="F11" s="5"/>
      <c r="G11" s="3"/>
    </row>
    <row r="13" spans="1:7" x14ac:dyDescent="0.3">
      <c r="A13" s="9" t="s">
        <v>28</v>
      </c>
      <c r="B13" s="7"/>
      <c r="C13" s="7"/>
      <c r="D13" s="8"/>
    </row>
    <row r="14" spans="1:7" x14ac:dyDescent="0.3">
      <c r="A14" s="9" t="s">
        <v>24</v>
      </c>
      <c r="B14" s="9"/>
      <c r="C14" s="14">
        <f>1/(1+EXP(-(F10 + B3*F3 + B4*F4 + B5*F5 + B6*F6 + B7*F7 + B8*F8 + B9*F9)))*100</f>
        <v>12.129609116676788</v>
      </c>
      <c r="D14" s="15" t="s">
        <v>26</v>
      </c>
    </row>
    <row r="15" spans="1:7" x14ac:dyDescent="0.3">
      <c r="A15" s="7"/>
      <c r="B15" s="9" t="s">
        <v>25</v>
      </c>
      <c r="C15" s="14">
        <f>1/(1+EXP(-(E10 + B3*E3 + B4*E4 + B5*E5 + B6*E6 + B7*E7 + B8*E8 + B9*E9)))*100</f>
        <v>1.2030461192359307</v>
      </c>
      <c r="D15" s="16">
        <f>1/(1+EXP(-(G10 + B3*G3 + B4*G4 + B5*G5 +B6*G6 + B7*G7 + B8*G8 + B9*G9)))*100</f>
        <v>17.615908037488445</v>
      </c>
    </row>
    <row r="16" spans="1:7" x14ac:dyDescent="0.3">
      <c r="A16" s="7"/>
      <c r="B16" s="7"/>
      <c r="C16" s="7"/>
      <c r="D16" s="8"/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 ingreso</vt:lpstr>
      <vt:lpstr>Después de 120 horas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2023-07-13T17:08:04Z</dcterms:created>
  <dcterms:modified xsi:type="dcterms:W3CDTF">2023-08-16T23:52:27Z</dcterms:modified>
</cp:coreProperties>
</file>