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drawings/drawing1.xml" ContentType="application/vnd.openxmlformats-officedocument.drawing+xml"/>
  <Override PartName="/xl/diagrams/data1.xml" ContentType="application/vnd.openxmlformats-officedocument.drawingml.diagramData+xml"/>
  <Override PartName="/xl/diagrams/layout1.xml" ContentType="application/vnd.openxmlformats-officedocument.drawingml.diagramLayout+xml"/>
  <Override PartName="/xl/diagrams/quickStyle1.xml" ContentType="application/vnd.openxmlformats-officedocument.drawingml.diagramStyle+xml"/>
  <Override PartName="/xl/diagrams/colors1.xml" ContentType="application/vnd.openxmlformats-officedocument.drawingml.diagramColors+xml"/>
  <Override PartName="/xl/diagrams/drawing1.xml" ContentType="application/vnd.ms-office.drawingml.diagram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iagrams/data2.xml" ContentType="application/vnd.openxmlformats-officedocument.drawingml.diagramData+xml"/>
  <Override PartName="/xl/diagrams/layout2.xml" ContentType="application/vnd.openxmlformats-officedocument.drawingml.diagramLayout+xml"/>
  <Override PartName="/xl/diagrams/quickStyle2.xml" ContentType="application/vnd.openxmlformats-officedocument.drawingml.diagramStyle+xml"/>
  <Override PartName="/xl/diagrams/colors2.xml" ContentType="application/vnd.openxmlformats-officedocument.drawingml.diagramColors+xml"/>
  <Override PartName="/xl/diagrams/drawing2.xml" ContentType="application/vnd.ms-office.drawingml.diagramDrawing+xml"/>
  <Override PartName="/xl/diagrams/data3.xml" ContentType="application/vnd.openxmlformats-officedocument.drawingml.diagramData+xml"/>
  <Override PartName="/xl/diagrams/layout3.xml" ContentType="application/vnd.openxmlformats-officedocument.drawingml.diagramLayout+xml"/>
  <Override PartName="/xl/diagrams/quickStyle3.xml" ContentType="application/vnd.openxmlformats-officedocument.drawingml.diagramStyle+xml"/>
  <Override PartName="/xl/diagrams/colors3.xml" ContentType="application/vnd.openxmlformats-officedocument.drawingml.diagramColors+xml"/>
  <Override PartName="/xl/diagrams/drawing3.xml" ContentType="application/vnd.ms-office.drawingml.diagram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codeName="ThisWorkbook" defaultThemeVersion="166925"/>
  <mc:AlternateContent xmlns:mc="http://schemas.openxmlformats.org/markup-compatibility/2006">
    <mc:Choice Requires="x15">
      <x15ac:absPath xmlns:x15ac="http://schemas.microsoft.com/office/spreadsheetml/2010/11/ac" url="C:\Users\Juan D\Google Drive\Maestria\Proyecto\Tesis\MHT\2.PENDIENTES\DM&amp;A\"/>
    </mc:Choice>
  </mc:AlternateContent>
  <xr:revisionPtr revIDLastSave="0" documentId="13_ncr:1_{EC3D2D64-617E-46FB-A739-49A2E12D7B60}" xr6:coauthVersionLast="41" xr6:coauthVersionMax="41" xr10:uidLastSave="{00000000-0000-0000-0000-000000000000}"/>
  <bookViews>
    <workbookView xWindow="-120" yWindow="-120" windowWidth="20730" windowHeight="11160" tabRatio="840" xr2:uid="{F90B9286-83FC-4DC4-B16C-5A065115EFE0}"/>
  </bookViews>
  <sheets>
    <sheet name="GUIA" sheetId="1" r:id="rId1"/>
    <sheet name="1.Estructura del Ensamble" sheetId="7" r:id="rId2"/>
    <sheet name="2.Tipo de Pieza" sheetId="8" r:id="rId3"/>
    <sheet name="3.Calculo EMA" sheetId="9" r:id="rId4"/>
    <sheet name="4.Analisis por Componente" sheetId="11" r:id="rId5"/>
    <sheet name="4.1.Indice de Simetria" sheetId="2" r:id="rId6"/>
    <sheet name="4.2.Disponer" sheetId="3" r:id="rId7"/>
    <sheet name="4.3.Manejo Manual" sheetId="4" r:id="rId8"/>
    <sheet name="4.4.Insercion Manual" sheetId="5" r:id="rId9"/>
    <sheet name="5.Resumen" sheetId="12" r:id="rId10"/>
    <sheet name="Hoja2" sheetId="6" r:id="rId11"/>
  </sheets>
  <definedNames>
    <definedName name="DECISION" comment="SI O NO">'2.Tipo de Pieza'!$S$28:$S$29</definedName>
    <definedName name="L___380">#REF!</definedName>
    <definedName name="TIPOPIEZA" comment="Define si es tipo 1 o tipo 0">'1.Estructura del Ensamble'!$U$9:$U$10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20" i="12" l="1"/>
  <c r="L25" i="12"/>
  <c r="L26" i="12"/>
  <c r="L27" i="12"/>
  <c r="L28" i="12"/>
  <c r="L29" i="12"/>
  <c r="L30" i="12"/>
  <c r="L31" i="12"/>
  <c r="L32" i="12"/>
  <c r="L33" i="12"/>
  <c r="L34" i="12"/>
  <c r="L35" i="12"/>
  <c r="L36" i="12"/>
  <c r="L37" i="12"/>
  <c r="L38" i="12"/>
  <c r="L39" i="12"/>
  <c r="L40" i="12"/>
  <c r="L41" i="12"/>
  <c r="L42" i="12"/>
  <c r="L43" i="12"/>
  <c r="L44" i="12"/>
  <c r="L45" i="12"/>
  <c r="L46" i="12"/>
  <c r="L47" i="12"/>
  <c r="L48" i="12"/>
  <c r="L49" i="12"/>
  <c r="L50" i="12"/>
  <c r="L22" i="12"/>
  <c r="L23" i="12"/>
  <c r="L24" i="12"/>
  <c r="W26" i="7" l="1"/>
  <c r="D22" i="12" s="1"/>
  <c r="W27" i="7"/>
  <c r="W28" i="7"/>
  <c r="D24" i="12" s="1"/>
  <c r="W29" i="7"/>
  <c r="D25" i="12" s="1"/>
  <c r="W30" i="7"/>
  <c r="W31" i="7"/>
  <c r="W32" i="7"/>
  <c r="D28" i="12" s="1"/>
  <c r="W33" i="7"/>
  <c r="D29" i="12" s="1"/>
  <c r="W34" i="7"/>
  <c r="W35" i="7"/>
  <c r="W36" i="7"/>
  <c r="D32" i="12" s="1"/>
  <c r="W37" i="7"/>
  <c r="D33" i="12" s="1"/>
  <c r="W38" i="7"/>
  <c r="W39" i="7"/>
  <c r="W40" i="7"/>
  <c r="D36" i="12" s="1"/>
  <c r="W41" i="7"/>
  <c r="D37" i="12" s="1"/>
  <c r="W42" i="7"/>
  <c r="W43" i="7"/>
  <c r="W44" i="7"/>
  <c r="D40" i="12" s="1"/>
  <c r="W45" i="7"/>
  <c r="D41" i="12" s="1"/>
  <c r="W46" i="7"/>
  <c r="W47" i="7"/>
  <c r="W48" i="7"/>
  <c r="D44" i="12" s="1"/>
  <c r="W49" i="7"/>
  <c r="D45" i="12" s="1"/>
  <c r="W50" i="7"/>
  <c r="W51" i="7"/>
  <c r="W52" i="7"/>
  <c r="D48" i="12" s="1"/>
  <c r="W53" i="7"/>
  <c r="D49" i="12" s="1"/>
  <c r="W54" i="7"/>
  <c r="W25" i="7"/>
  <c r="D21" i="12" s="1"/>
  <c r="D23" i="12"/>
  <c r="D26" i="12"/>
  <c r="D27" i="12"/>
  <c r="D30" i="12"/>
  <c r="D31" i="12"/>
  <c r="D34" i="12"/>
  <c r="D35" i="12"/>
  <c r="D38" i="12"/>
  <c r="D39" i="12"/>
  <c r="D42" i="12"/>
  <c r="D43" i="12"/>
  <c r="D46" i="12"/>
  <c r="D47" i="12"/>
  <c r="D50" i="12"/>
  <c r="J25" i="9" l="1"/>
  <c r="I75" i="9" s="1"/>
  <c r="H22" i="7" l="1"/>
  <c r="T26" i="7"/>
  <c r="T27" i="7"/>
  <c r="T28" i="7"/>
  <c r="T29" i="7"/>
  <c r="T30" i="7"/>
  <c r="T31" i="7"/>
  <c r="T32" i="7"/>
  <c r="T33" i="7"/>
  <c r="T34" i="7"/>
  <c r="T35" i="7"/>
  <c r="T36" i="7"/>
  <c r="T37" i="7"/>
  <c r="T38" i="7"/>
  <c r="T39" i="7"/>
  <c r="T40" i="7"/>
  <c r="T41" i="7"/>
  <c r="T42" i="7"/>
  <c r="T43" i="7"/>
  <c r="T44" i="7"/>
  <c r="T45" i="7"/>
  <c r="T46" i="7"/>
  <c r="T47" i="7"/>
  <c r="T48" i="7"/>
  <c r="T49" i="7"/>
  <c r="T50" i="7"/>
  <c r="T51" i="7"/>
  <c r="T52" i="7"/>
  <c r="T53" i="7"/>
  <c r="T54" i="7"/>
  <c r="T25" i="7"/>
  <c r="S26" i="7"/>
  <c r="S27" i="7"/>
  <c r="S28" i="7"/>
  <c r="S29" i="7"/>
  <c r="S30" i="7"/>
  <c r="S31" i="7"/>
  <c r="S32" i="7"/>
  <c r="S33" i="7"/>
  <c r="S34" i="7"/>
  <c r="S35" i="7"/>
  <c r="S36" i="7"/>
  <c r="S37" i="7"/>
  <c r="S38" i="7"/>
  <c r="S39" i="7"/>
  <c r="S40" i="7"/>
  <c r="S41" i="7"/>
  <c r="S42" i="7"/>
  <c r="S43" i="7"/>
  <c r="S44" i="7"/>
  <c r="S45" i="7"/>
  <c r="S46" i="7"/>
  <c r="S47" i="7"/>
  <c r="S48" i="7"/>
  <c r="S49" i="7"/>
  <c r="S50" i="7"/>
  <c r="S51" i="7"/>
  <c r="S52" i="7"/>
  <c r="S53" i="7"/>
  <c r="S54" i="7"/>
  <c r="S25" i="7"/>
  <c r="S23" i="7" l="1"/>
  <c r="T23" i="7"/>
  <c r="J24" i="9" l="1"/>
  <c r="J26" i="9"/>
  <c r="M63" i="11"/>
  <c r="M150" i="11" l="1"/>
  <c r="M121" i="11"/>
  <c r="M92" i="11"/>
  <c r="D20" i="12" l="1"/>
  <c r="L20" i="12"/>
  <c r="E21" i="12"/>
  <c r="K21" i="12" s="1"/>
  <c r="L21" i="12"/>
  <c r="E22" i="12"/>
  <c r="K22" i="12" s="1"/>
  <c r="E23" i="12"/>
  <c r="K23" i="12" s="1"/>
  <c r="E24" i="12"/>
  <c r="K24" i="12" s="1"/>
  <c r="E25" i="12"/>
  <c r="K25" i="12" s="1"/>
  <c r="E26" i="12"/>
  <c r="K26" i="12" s="1"/>
  <c r="E27" i="12"/>
  <c r="K27" i="12" s="1"/>
  <c r="E28" i="12"/>
  <c r="K28" i="12" s="1"/>
  <c r="E29" i="12"/>
  <c r="K29" i="12" s="1"/>
  <c r="E30" i="12"/>
  <c r="K30" i="12" s="1"/>
  <c r="E31" i="12"/>
  <c r="K31" i="12" s="1"/>
  <c r="E32" i="12"/>
  <c r="K32" i="12" s="1"/>
  <c r="E33" i="12"/>
  <c r="K33" i="12" s="1"/>
  <c r="E34" i="12"/>
  <c r="K34" i="12" s="1"/>
  <c r="E35" i="12"/>
  <c r="K35" i="12" s="1"/>
  <c r="E36" i="12"/>
  <c r="K36" i="12" s="1"/>
  <c r="E37" i="12"/>
  <c r="K37" i="12" s="1"/>
  <c r="E38" i="12"/>
  <c r="K38" i="12" s="1"/>
  <c r="E39" i="12"/>
  <c r="K39" i="12" s="1"/>
  <c r="E40" i="12"/>
  <c r="K40" i="12" s="1"/>
  <c r="E41" i="12"/>
  <c r="K41" i="12" s="1"/>
  <c r="E42" i="12"/>
  <c r="K42" i="12" s="1"/>
  <c r="E43" i="12"/>
  <c r="K43" i="12" s="1"/>
  <c r="E44" i="12"/>
  <c r="K44" i="12" s="1"/>
  <c r="E45" i="12"/>
  <c r="K45" i="12" s="1"/>
  <c r="E46" i="12"/>
  <c r="K46" i="12" s="1"/>
  <c r="E47" i="12"/>
  <c r="K47" i="12" s="1"/>
  <c r="E48" i="12"/>
  <c r="K48" i="12" s="1"/>
  <c r="E49" i="12"/>
  <c r="K49" i="12" s="1"/>
  <c r="E50" i="12"/>
  <c r="K50" i="12" s="1"/>
  <c r="M37" i="8" l="1"/>
  <c r="M36" i="8"/>
  <c r="M35" i="8"/>
  <c r="M33" i="8"/>
  <c r="M32" i="8"/>
  <c r="M31" i="8"/>
  <c r="M29" i="8"/>
  <c r="M28" i="8"/>
  <c r="M25" i="8"/>
  <c r="M27"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tc={67386052-2FFE-4BB2-84B4-368184EBC146}</author>
  </authors>
  <commentList>
    <comment ref="K33" authorId="0" shapeId="0" xr:uid="{67386052-2FFE-4BB2-84B4-368184EBC146}">
      <text>
        <t>[Comentario encadenado]
Su versión de Excel le permite leer este comentario encadenado; sin embargo, las ediciones que se apliquen se quitarán si el archivo se abre en una versión más reciente de Excel. Más información: https://go.microsoft.com/fwlink/?linkid=870924
Comentario:
    Resbaladisa, con puntas, se enrreda o adhire a otras, muy larga, flexible…</t>
      </text>
    </comment>
  </commentList>
</comments>
</file>

<file path=xl/sharedStrings.xml><?xml version="1.0" encoding="utf-8"?>
<sst xmlns="http://schemas.openxmlformats.org/spreadsheetml/2006/main" count="644" uniqueCount="323">
  <si>
    <t>Estructura del ensamble a analizar</t>
  </si>
  <si>
    <t>Se debe desglozar el ensamble o subensamble a analizar, componente a componente. Deben ser nombrados de forma clara y agregar una imagen o esquema del componente en cuestion.</t>
  </si>
  <si>
    <t>Clasificacion de los componentes</t>
  </si>
  <si>
    <t>Cada uno de los componentes debe ser evaluado en funcion de su nivel de necesidad o en funcion de la posibilidad de ser eliminados, fusionados con otros o modificados para facilitar su ensamble. Siendo llamadas las piezas esenciales Tipo 1 y las no esenciales Tipo 0.</t>
  </si>
  <si>
    <t>para realizar esta clasificacion, se recurre al diagrama de decision siguiente.</t>
  </si>
  <si>
    <t>Cuando se tiene la clasificacion de los piezas por tipo, se podra calcular el indice de eficiencia del diseño de lucas.</t>
  </si>
  <si>
    <t>Calculo del indice de ensamblabilidad</t>
  </si>
  <si>
    <t>Este indice tambien conocido como EMA (Eficient Manual Assembly)</t>
  </si>
  <si>
    <r>
      <rPr>
        <b/>
        <sz val="11"/>
        <color theme="1"/>
        <rFont val="Calibri"/>
        <family val="2"/>
        <scheme val="minor"/>
      </rPr>
      <t>Nmin</t>
    </r>
    <r>
      <rPr>
        <sz val="11"/>
        <color theme="1"/>
        <rFont val="Calibri"/>
        <family val="2"/>
        <scheme val="minor"/>
      </rPr>
      <t>=Número mínimo de componentes teóricos, (Nro de componentes clasificados como tipo 1 o como necesarios)</t>
    </r>
  </si>
  <si>
    <r>
      <rPr>
        <b/>
        <sz val="11"/>
        <color theme="1"/>
        <rFont val="Calibri"/>
        <family val="2"/>
        <scheme val="minor"/>
      </rPr>
      <t>T1</t>
    </r>
    <r>
      <rPr>
        <sz val="11"/>
        <color theme="1"/>
        <rFont val="Calibri"/>
        <family val="2"/>
        <scheme val="minor"/>
      </rPr>
      <t>: Tiempo Ideal, Teorico, de Ensamble para el manejo y ubicación y/o aseguramiento del primer ítem (Pieza Base)</t>
    </r>
  </si>
  <si>
    <r>
      <rPr>
        <b/>
        <sz val="11"/>
        <color theme="1"/>
        <rFont val="Calibri"/>
        <family val="2"/>
        <scheme val="minor"/>
      </rPr>
      <t>T2</t>
    </r>
    <r>
      <rPr>
        <sz val="11"/>
        <color theme="1"/>
        <rFont val="Calibri"/>
        <family val="2"/>
        <scheme val="minor"/>
      </rPr>
      <t>: Tiempo Ideal , Teorico, de ensamble para manejo e inserción de cada componente necesaria adicional.</t>
    </r>
  </si>
  <si>
    <r>
      <rPr>
        <b/>
        <sz val="11"/>
        <color theme="1"/>
        <rFont val="Calibri"/>
        <family val="2"/>
        <scheme val="minor"/>
      </rPr>
      <t>Ta</t>
    </r>
    <r>
      <rPr>
        <sz val="11"/>
        <color theme="1"/>
        <rFont val="Calibri"/>
        <family val="2"/>
        <scheme val="minor"/>
      </rPr>
      <t>: (=</t>
    </r>
    <r>
      <rPr>
        <b/>
        <i/>
        <sz val="11"/>
        <color theme="1"/>
        <rFont val="Calibri"/>
        <family val="2"/>
        <scheme val="minor"/>
      </rPr>
      <t>tma</t>
    </r>
    <r>
      <rPr>
        <sz val="11"/>
        <color theme="1"/>
        <rFont val="Calibri"/>
        <family val="2"/>
        <scheme val="minor"/>
      </rPr>
      <t>), Tiempo estimado total del ensamble del producto. (Sumatoria de los tiempos de manejo e inserción) [Calculado, (tiempos predeterminados), o medido, (estudio de tiempos)]</t>
    </r>
  </si>
  <si>
    <t>Tabla de mínimos tiempos teóricos de ensamble en funcion del tamaño del Producto</t>
  </si>
  <si>
    <r>
      <t xml:space="preserve">Tamaño "L" del </t>
    </r>
    <r>
      <rPr>
        <b/>
        <i/>
        <sz val="11"/>
        <color theme="1"/>
        <rFont val="Calibri"/>
        <family val="2"/>
        <scheme val="minor"/>
      </rPr>
      <t>Producto</t>
    </r>
    <r>
      <rPr>
        <sz val="11"/>
        <color theme="1"/>
        <rFont val="Calibri"/>
        <family val="2"/>
        <scheme val="minor"/>
      </rPr>
      <t xml:space="preserve"> [Pulg] (mm)</t>
    </r>
  </si>
  <si>
    <t>T1 [Seg]</t>
  </si>
  <si>
    <t>T2 [Seg]</t>
  </si>
  <si>
    <t>L &lt; 15" (380)</t>
  </si>
  <si>
    <t>15" ≤ L &lt; 25"</t>
  </si>
  <si>
    <t>(380 ≤ L &lt; 635)</t>
  </si>
  <si>
    <t>25" ≤ L &lt; 35"</t>
  </si>
  <si>
    <t>35" ≤ L &lt; 50"</t>
  </si>
  <si>
    <t>(635 ≤ L &lt; 1,270)</t>
  </si>
  <si>
    <t>50" ≤ L &lt; 65"</t>
  </si>
  <si>
    <t>(1,270 ≤ L &lt; 1,650)</t>
  </si>
  <si>
    <t>65" ≤ L</t>
  </si>
  <si>
    <t>(1,650 ≤ L)</t>
  </si>
  <si>
    <t>α</t>
  </si>
  <si>
    <t>β</t>
  </si>
  <si>
    <t>Tiempos de Adquisición de artículos no almacenados, a poca distancia de los trabajadores de montaje</t>
  </si>
  <si>
    <t>Un Ítem (Pequeño o Grande) o Múltiples partes pequeñas</t>
  </si>
  <si>
    <t>Partes Pequeñas - enredadas que pueden ser agarradas en cantidad</t>
  </si>
  <si>
    <t>Peso</t>
  </si>
  <si>
    <t xml:space="preserve"> &lt; 15 Kg</t>
  </si>
  <si>
    <r>
      <t xml:space="preserve"> </t>
    </r>
    <r>
      <rPr>
        <sz val="11"/>
        <color theme="1"/>
        <rFont val="Calibri"/>
        <family val="2"/>
      </rPr>
      <t>≥ 15 Kg</t>
    </r>
  </si>
  <si>
    <t>Tiempo adicional por parte</t>
  </si>
  <si>
    <t>Distancia Promedio de ubicación de la parte [Mts]</t>
  </si>
  <si>
    <t>Dimension más grande de la parte a ensamblar [mm]</t>
  </si>
  <si>
    <t>Agarre</t>
  </si>
  <si>
    <t>Fácil</t>
  </si>
  <si>
    <t>Difícil</t>
  </si>
  <si>
    <t>Dos Personas</t>
  </si>
  <si>
    <t>Equipo (Grúa) Manual</t>
  </si>
  <si>
    <t>Código</t>
  </si>
  <si>
    <t>D &lt; 1.20</t>
  </si>
  <si>
    <t>L &lt; 380</t>
  </si>
  <si>
    <r>
      <t xml:space="preserve">1.20 </t>
    </r>
    <r>
      <rPr>
        <sz val="11"/>
        <color theme="1"/>
        <rFont val="Calibri"/>
        <family val="2"/>
      </rPr>
      <t xml:space="preserve">≤ D &lt; </t>
    </r>
    <r>
      <rPr>
        <sz val="11"/>
        <color theme="1"/>
        <rFont val="Calibri"/>
        <family val="2"/>
        <scheme val="minor"/>
      </rPr>
      <t>2.10</t>
    </r>
  </si>
  <si>
    <t>380 ≤ L &lt; 635</t>
  </si>
  <si>
    <r>
      <t xml:space="preserve">2.10 </t>
    </r>
    <r>
      <rPr>
        <sz val="11"/>
        <color theme="1"/>
        <rFont val="Calibri"/>
        <family val="2"/>
      </rPr>
      <t xml:space="preserve">≤ D &lt; </t>
    </r>
    <r>
      <rPr>
        <sz val="11"/>
        <color theme="1"/>
        <rFont val="Calibri"/>
        <family val="2"/>
        <scheme val="minor"/>
      </rPr>
      <t>3.00</t>
    </r>
  </si>
  <si>
    <t>635 ≤ L &lt; 890</t>
  </si>
  <si>
    <r>
      <t xml:space="preserve">3.00 </t>
    </r>
    <r>
      <rPr>
        <sz val="11"/>
        <color theme="1"/>
        <rFont val="Calibri"/>
        <family val="2"/>
      </rPr>
      <t xml:space="preserve">≤ D &lt; </t>
    </r>
    <r>
      <rPr>
        <sz val="11"/>
        <color theme="1"/>
        <rFont val="Calibri"/>
        <family val="2"/>
        <scheme val="minor"/>
      </rPr>
      <t>4.00</t>
    </r>
  </si>
  <si>
    <t>890 ≤ L &lt; 1270</t>
  </si>
  <si>
    <r>
      <t xml:space="preserve">4.00 </t>
    </r>
    <r>
      <rPr>
        <sz val="11"/>
        <color theme="1"/>
        <rFont val="Calibri"/>
        <family val="2"/>
      </rPr>
      <t xml:space="preserve">≤ D ≤ </t>
    </r>
    <r>
      <rPr>
        <sz val="11"/>
        <color theme="1"/>
        <rFont val="Calibri"/>
        <family val="2"/>
        <scheme val="minor"/>
      </rPr>
      <t>4.90</t>
    </r>
  </si>
  <si>
    <t>1270 ≤ L &lt; 1650</t>
  </si>
  <si>
    <r>
      <t>D &gt; 4.90</t>
    </r>
    <r>
      <rPr>
        <sz val="11"/>
        <color theme="1"/>
        <rFont val="Calibri"/>
        <family val="2"/>
        <scheme val="minor"/>
      </rPr>
      <t/>
    </r>
  </si>
  <si>
    <t>L &gt; 1650</t>
  </si>
  <si>
    <t>Fácil de Coger y Manipular</t>
  </si>
  <si>
    <t>Difícil de Coger y Manipular</t>
  </si>
  <si>
    <t>Espesor</t>
  </si>
  <si>
    <t>&gt; 2 mm</t>
  </si>
  <si>
    <t>≤ 2 mm</t>
  </si>
  <si>
    <t>Tamaño</t>
  </si>
  <si>
    <t>&gt; 15</t>
  </si>
  <si>
    <t>6 - 15</t>
  </si>
  <si>
    <t>&lt; 6</t>
  </si>
  <si>
    <t>&gt; 6</t>
  </si>
  <si>
    <r>
      <rPr>
        <b/>
        <sz val="11"/>
        <color theme="1"/>
        <rFont val="Calibri"/>
        <family val="2"/>
        <scheme val="minor"/>
      </rPr>
      <t>SIM</t>
    </r>
    <r>
      <rPr>
        <sz val="11"/>
        <color theme="1"/>
        <rFont val="Calibri"/>
        <family val="2"/>
        <scheme val="minor"/>
      </rPr>
      <t xml:space="preserve"> &lt; 360°</t>
    </r>
  </si>
  <si>
    <r>
      <t xml:space="preserve">360° </t>
    </r>
    <r>
      <rPr>
        <sz val="11"/>
        <color theme="1"/>
        <rFont val="Calibri"/>
        <family val="2"/>
      </rPr>
      <t xml:space="preserve">≤ </t>
    </r>
    <r>
      <rPr>
        <b/>
        <sz val="11"/>
        <color theme="1"/>
        <rFont val="Calibri"/>
        <family val="2"/>
      </rPr>
      <t>SIM</t>
    </r>
    <r>
      <rPr>
        <sz val="11"/>
        <color theme="1"/>
        <rFont val="Calibri"/>
        <family val="2"/>
      </rPr>
      <t xml:space="preserve"> &lt; 540°</t>
    </r>
  </si>
  <si>
    <r>
      <t xml:space="preserve">540° </t>
    </r>
    <r>
      <rPr>
        <sz val="11"/>
        <color theme="1"/>
        <rFont val="Calibri"/>
        <family val="2"/>
      </rPr>
      <t xml:space="preserve">≤ </t>
    </r>
    <r>
      <rPr>
        <b/>
        <sz val="11"/>
        <color theme="1"/>
        <rFont val="Calibri"/>
        <family val="2"/>
      </rPr>
      <t>SIM</t>
    </r>
    <r>
      <rPr>
        <sz val="11"/>
        <color theme="1"/>
        <rFont val="Calibri"/>
        <family val="2"/>
      </rPr>
      <t xml:space="preserve"> &lt; 720°</t>
    </r>
  </si>
  <si>
    <r>
      <rPr>
        <b/>
        <sz val="11"/>
        <color theme="1"/>
        <rFont val="Calibri"/>
        <family val="2"/>
        <scheme val="minor"/>
      </rPr>
      <t>SIM</t>
    </r>
    <r>
      <rPr>
        <sz val="11"/>
        <color theme="1"/>
        <rFont val="Calibri"/>
        <family val="2"/>
        <scheme val="minor"/>
      </rPr>
      <t xml:space="preserve"> = 720°</t>
    </r>
  </si>
  <si>
    <r>
      <rPr>
        <sz val="11"/>
        <color theme="1"/>
        <rFont val="Times New Roman"/>
        <family val="1"/>
      </rPr>
      <t>α</t>
    </r>
    <r>
      <rPr>
        <sz val="11"/>
        <color theme="1"/>
        <rFont val="Calibri"/>
        <family val="2"/>
      </rPr>
      <t xml:space="preserve"> ≤ 180°</t>
    </r>
  </si>
  <si>
    <r>
      <rPr>
        <sz val="11"/>
        <color theme="1"/>
        <rFont val="Times New Roman"/>
        <family val="1"/>
      </rPr>
      <t>α</t>
    </r>
    <r>
      <rPr>
        <sz val="11"/>
        <color theme="1"/>
        <rFont val="Calibri"/>
        <family val="2"/>
      </rPr>
      <t xml:space="preserve"> = 360°</t>
    </r>
  </si>
  <si>
    <t>Se requieren Pinzas</t>
  </si>
  <si>
    <t>Otro Útil (No Pinzas)</t>
  </si>
  <si>
    <t>Útiles  Especiales</t>
  </si>
  <si>
    <t>Sin Ampliación Óptica</t>
  </si>
  <si>
    <t>Con Ampliación Óptica</t>
  </si>
  <si>
    <t>Coger y Manipular</t>
  </si>
  <si>
    <t>&gt; 0.25</t>
  </si>
  <si>
    <t>≤ 0.25</t>
  </si>
  <si>
    <r>
      <t xml:space="preserve">α </t>
    </r>
    <r>
      <rPr>
        <sz val="11"/>
        <color theme="1"/>
        <rFont val="Calibri"/>
        <family val="2"/>
      </rPr>
      <t>≤</t>
    </r>
    <r>
      <rPr>
        <sz val="11"/>
        <color theme="1"/>
        <rFont val="Times New Roman"/>
        <family val="1"/>
      </rPr>
      <t xml:space="preserve"> 180°</t>
    </r>
  </si>
  <si>
    <r>
      <t xml:space="preserve">0° </t>
    </r>
    <r>
      <rPr>
        <sz val="11"/>
        <color theme="1"/>
        <rFont val="Calibri"/>
        <family val="2"/>
      </rPr>
      <t xml:space="preserve">≤ </t>
    </r>
    <r>
      <rPr>
        <sz val="11"/>
        <color theme="1"/>
        <rFont val="Times New Roman"/>
        <family val="1"/>
      </rPr>
      <t>β</t>
    </r>
    <r>
      <rPr>
        <sz val="11"/>
        <color theme="1"/>
        <rFont val="Calibri"/>
        <family val="2"/>
      </rPr>
      <t xml:space="preserve"> ≤ 180°</t>
    </r>
  </si>
  <si>
    <r>
      <rPr>
        <sz val="11"/>
        <color theme="1"/>
        <rFont val="Times New Roman"/>
        <family val="1"/>
      </rPr>
      <t>β</t>
    </r>
    <r>
      <rPr>
        <sz val="11"/>
        <color theme="1"/>
        <rFont val="Calibri"/>
        <family val="2"/>
      </rPr>
      <t xml:space="preserve"> = 360°</t>
    </r>
  </si>
  <si>
    <t>α = 360°</t>
  </si>
  <si>
    <t>Sin dificultades adicionales</t>
  </si>
  <si>
    <t>Pegajosas, delicadas, resbaladizas</t>
  </si>
  <si>
    <t>Se pueden usar alicates de presión</t>
  </si>
  <si>
    <t>Dos Personas o ayuda Mecánica</t>
  </si>
  <si>
    <t>Peso Menor a 2.5 Kg</t>
  </si>
  <si>
    <t>Peso Mayor a 2.5 Kg</t>
  </si>
  <si>
    <t>Piezas amarradas o Flexibles</t>
  </si>
  <si>
    <t>≤ 180°</t>
  </si>
  <si>
    <t>= 360°</t>
  </si>
  <si>
    <t>Sostenimiento</t>
  </si>
  <si>
    <t>Después del ensamble No se deben mantener la orientación ni la ubicación</t>
  </si>
  <si>
    <t>Se requiere sostener la posición u orientación durante las operaciones posteriores al ensamble</t>
  </si>
  <si>
    <t>Tabla para piezas pequeñas que no presenta dificultad en la inserción</t>
  </si>
  <si>
    <t>Aseguradas por separado o por otra parte</t>
  </si>
  <si>
    <t>Aseguradas por inserción por Snap Fits</t>
  </si>
  <si>
    <t>Alineación</t>
  </si>
  <si>
    <t>Fácil de Alinear y Posicionar durante el ensamble</t>
  </si>
  <si>
    <t>No es fácil de alinear o posicionar durante el ensamble</t>
  </si>
  <si>
    <t>No requiere sostenimiento</t>
  </si>
  <si>
    <t>Se requiere sostenimiento</t>
  </si>
  <si>
    <t>Inserción</t>
  </si>
  <si>
    <t>No presenta resistencia para la inserción</t>
  </si>
  <si>
    <t>Hay resistencia a la inserción</t>
  </si>
  <si>
    <t>Adición de cualquier parte, donde la parte en sí misma y / u otras partes No están siendo aseguradas inmediatamente en forma definitiva.</t>
  </si>
  <si>
    <t>Parte y la herramienta asociada (incluyendo las manos) pueden llegar fácilmente a la ubicación deseada</t>
  </si>
  <si>
    <r>
      <t xml:space="preserve">Parte y la herramienta asociada (incluyendo las manos) </t>
    </r>
    <r>
      <rPr>
        <b/>
        <sz val="11"/>
        <color theme="1"/>
        <rFont val="Calibri"/>
        <family val="2"/>
        <scheme val="minor"/>
      </rPr>
      <t>NO</t>
    </r>
    <r>
      <rPr>
        <sz val="11"/>
        <color theme="1"/>
        <rFont val="Calibri"/>
        <family val="2"/>
        <scheme val="minor"/>
      </rPr>
      <t xml:space="preserve"> pueden llegar fácilmente a la ubicación deseada</t>
    </r>
  </si>
  <si>
    <r>
      <t xml:space="preserve">Debido al acceso obstruido </t>
    </r>
    <r>
      <rPr>
        <b/>
        <sz val="11"/>
        <color theme="1"/>
        <rFont val="Calibri"/>
        <family val="2"/>
        <scheme val="minor"/>
      </rPr>
      <t>o</t>
    </r>
    <r>
      <rPr>
        <sz val="11"/>
        <color theme="1"/>
        <rFont val="Calibri"/>
        <family val="2"/>
        <scheme val="minor"/>
      </rPr>
      <t xml:space="preserve"> visión restringida</t>
    </r>
  </si>
  <si>
    <r>
      <t>Debido al acceso obstruido</t>
    </r>
    <r>
      <rPr>
        <b/>
        <sz val="11"/>
        <color theme="1"/>
        <rFont val="Calibri"/>
        <family val="2"/>
        <scheme val="minor"/>
      </rPr>
      <t xml:space="preserve"> y</t>
    </r>
    <r>
      <rPr>
        <sz val="11"/>
        <color theme="1"/>
        <rFont val="Calibri"/>
        <family val="2"/>
        <scheme val="minor"/>
      </rPr>
      <t xml:space="preserve"> visión restringida</t>
    </r>
  </si>
  <si>
    <t>Ninguna operación de atornillado o deformación plástica inmediatamente después de la inserción (SNAP / empuje a presión, anillos de seguridad, tuercas chapitel, etc.)</t>
  </si>
  <si>
    <t>Deformación Plástica inmediatamente después de la Inserción</t>
  </si>
  <si>
    <t>Tornillo de apriete inmediatamente después de la inserción</t>
  </si>
  <si>
    <t>Doblez plástico o Torsión</t>
  </si>
  <si>
    <t>Ribeteado u operación similar</t>
  </si>
  <si>
    <t>Fácil de Alinear y Posicionar durante el Ensamble</t>
  </si>
  <si>
    <t>Fácil de alinear y posicionar, No presenta resistencia para la inserción</t>
  </si>
  <si>
    <t>No es fácil de Alinear o Posicionar durante el ensamble y/o Hay resistencia a la inserción</t>
  </si>
  <si>
    <t>No es fácil de Alinear o Posicionar y/o hay resistencia a la Torsión.</t>
  </si>
  <si>
    <t>Adición de cualquier parte, donde la parte en sí misma y / u otras partes están siendo aseguradas inmediatamente en forma definitiva.</t>
  </si>
  <si>
    <r>
      <t xml:space="preserve">La Parte y la herramienta asociada (incluyendo las manos) </t>
    </r>
    <r>
      <rPr>
        <b/>
        <sz val="11"/>
        <color theme="1"/>
        <rFont val="Calibri"/>
        <family val="2"/>
        <scheme val="minor"/>
      </rPr>
      <t>NO</t>
    </r>
    <r>
      <rPr>
        <sz val="11"/>
        <color theme="1"/>
        <rFont val="Calibri"/>
        <family val="2"/>
        <scheme val="minor"/>
      </rPr>
      <t xml:space="preserve"> pueden llegar fácilmente a la ubicación deseada</t>
    </r>
  </si>
  <si>
    <r>
      <t xml:space="preserve">Debido al acceso obstruido </t>
    </r>
    <r>
      <rPr>
        <b/>
        <sz val="11"/>
        <color theme="1"/>
        <rFont val="Calibri"/>
        <family val="2"/>
        <scheme val="minor"/>
      </rPr>
      <t>y</t>
    </r>
    <r>
      <rPr>
        <sz val="11"/>
        <color theme="1"/>
        <rFont val="Calibri"/>
        <family val="2"/>
        <scheme val="minor"/>
      </rPr>
      <t xml:space="preserve"> visión restringida</t>
    </r>
  </si>
  <si>
    <t>Se asegura o requiere de:</t>
  </si>
  <si>
    <t>Con tornillo y Herramienta eléctrica</t>
  </si>
  <si>
    <t>Manipulación y reorientación o Ajuste</t>
  </si>
  <si>
    <t>Adición de piezas No solidas</t>
  </si>
  <si>
    <t>Procesos de fijación mecánica ( de parte o partes) que ya están en su lugar, pero no se aseguran inmediatamente después de la inserción</t>
  </si>
  <si>
    <r>
      <t xml:space="preserve">Procesos de fijación </t>
    </r>
    <r>
      <rPr>
        <b/>
        <sz val="11"/>
        <color theme="1"/>
        <rFont val="Calibri"/>
        <family val="2"/>
        <scheme val="minor"/>
      </rPr>
      <t>NO</t>
    </r>
    <r>
      <rPr>
        <sz val="11"/>
        <color theme="1"/>
        <rFont val="Calibri"/>
        <family val="2"/>
        <scheme val="minor"/>
      </rPr>
      <t xml:space="preserve"> mecánica ( de parte o partes) que ya están en su lugar, pero no se aseguran inmediatamente después de la inserción</t>
    </r>
  </si>
  <si>
    <t>Procesos de No sujeción</t>
  </si>
  <si>
    <t>Ninguna o Deformación Plástica Localizada</t>
  </si>
  <si>
    <t>Snap Fits, Snap clips, Press fits, etc.</t>
  </si>
  <si>
    <t>Procesos Metalúrgicos</t>
  </si>
  <si>
    <t>Proceso Químicos (Unión con adhesivos o solventes)</t>
  </si>
  <si>
    <t>Manipulación de Partes o Subensambles (Orientación, Encajado o ajuste de partes)</t>
  </si>
  <si>
    <t>Otros Procesos (llenado de líquidos, pegado de adhesivos, etc.)</t>
  </si>
  <si>
    <t>No se requiere material adicional (Soldadura por resistencia o fricción)</t>
  </si>
  <si>
    <t>Con Adición de Material</t>
  </si>
  <si>
    <t>Dobles o procesos similares</t>
  </si>
  <si>
    <t>Ribeteado o Procesos Similares</t>
  </si>
  <si>
    <t>Tornillo de Apriete u otros procesos</t>
  </si>
  <si>
    <t>Procesos de Soldadura</t>
  </si>
  <si>
    <t>Procesos de Soldadura Fuerte</t>
  </si>
  <si>
    <t>Códigos</t>
  </si>
  <si>
    <t>Procesos de montaje, donde todas las partes sólidas están en su lugar</t>
  </si>
  <si>
    <t>En el caso de ensambles con componentes pequeños con peso menor a 2,5 Kg y que no presenten problemas de manipulacion o ensamble, se puede simplificar la ecuacion EMA de la siguiente manera</t>
  </si>
  <si>
    <t>Item</t>
  </si>
  <si>
    <t>Descripcion</t>
  </si>
  <si>
    <t>Esta parte tiene un material diferente al de todas las partes ya analizadas con las cuales no tiene movimiento relativo?</t>
  </si>
  <si>
    <t>Es su reemplazo algo esencial?</t>
  </si>
  <si>
    <t>Esta parte es la pieza base del ensamble</t>
  </si>
  <si>
    <t>Esta parte tiene movimiento relativo a todas las partes que ya se han analizado?</t>
  </si>
  <si>
    <t>Es el movimiento algo esencial para el funcionamiento del producto?</t>
  </si>
  <si>
    <t>Esta parte debe estar separada para proveer el movimiento requerido?</t>
  </si>
  <si>
    <t>Esta parte debe estar separada para satisfacer el requerimiento de un material diferente?</t>
  </si>
  <si>
    <t>Esta parte esta separada para permitir su reemplazo por servicio?</t>
  </si>
  <si>
    <t>Esta parte debe estar separada para permitir su reemplazo?</t>
  </si>
  <si>
    <t>NO</t>
  </si>
  <si>
    <t>PREGUNTA</t>
  </si>
  <si>
    <t>ACCION</t>
  </si>
  <si>
    <t>ITEM</t>
  </si>
  <si>
    <t>RESPUESTA</t>
  </si>
  <si>
    <t>Tipo de pieza</t>
  </si>
  <si>
    <t>Tiempo de ensamble</t>
  </si>
  <si>
    <t>Tiempo minimo de ensamble de un componente</t>
  </si>
  <si>
    <t>Realizar el estudio de tiempo de ensamble. Realizar el ejercicio de desemsamblar el producto y tomar el tiempo necesario para realizar el ensamble nuevamente</t>
  </si>
  <si>
    <t>Tiempo minimo de ensamble del componente base</t>
  </si>
  <si>
    <t>Ta (seg)</t>
  </si>
  <si>
    <t>T1 (seg)</t>
  </si>
  <si>
    <t>T2 (seg)</t>
  </si>
  <si>
    <t>Este indice de eficiencia es un valor de referencia, el cual debe ser usado como punto de partida para las optimizaciones del ensamble.</t>
  </si>
  <si>
    <t>Ajuste</t>
  </si>
  <si>
    <t>INSERTE IMAGEN</t>
  </si>
  <si>
    <t>COMPONENTE</t>
  </si>
  <si>
    <t>CANTIDAD</t>
  </si>
  <si>
    <t>MATERIAL</t>
  </si>
  <si>
    <t>DIMENSIONES</t>
  </si>
  <si>
    <t>Largo</t>
  </si>
  <si>
    <t>PENALIZACIONES</t>
  </si>
  <si>
    <t>SIMETRIAS</t>
  </si>
  <si>
    <t>INDICE DE SIMETRIA</t>
  </si>
  <si>
    <t>CONDICIONES PENALIZANTES</t>
  </si>
  <si>
    <t>Herramientas</t>
  </si>
  <si>
    <t>Uso dos manos</t>
  </si>
  <si>
    <t>Enredamiento</t>
  </si>
  <si>
    <t>Reorientacion</t>
  </si>
  <si>
    <t>Alineacion</t>
  </si>
  <si>
    <t>Remachado</t>
  </si>
  <si>
    <t>Obstrucciones</t>
  </si>
  <si>
    <t>Otros</t>
  </si>
  <si>
    <t>DISPONER</t>
  </si>
  <si>
    <t>MANEJO</t>
  </si>
  <si>
    <t>INSERSION</t>
  </si>
  <si>
    <t>Distancia para alcanzar pieza</t>
  </si>
  <si>
    <t>Distancia para alcanzar herramienta</t>
  </si>
  <si>
    <t>DECISION</t>
  </si>
  <si>
    <t>SI</t>
  </si>
  <si>
    <t>VOLVER</t>
  </si>
  <si>
    <t>REFERENCIA</t>
  </si>
  <si>
    <t>Marcar con una X</t>
  </si>
  <si>
    <t>TIPO DE PIEZA</t>
  </si>
  <si>
    <t>Tipo 1</t>
  </si>
  <si>
    <t>Tipo 0</t>
  </si>
  <si>
    <t>FUNCION</t>
  </si>
  <si>
    <t>SIM</t>
  </si>
  <si>
    <t>Codigo de Manejo</t>
  </si>
  <si>
    <t>Codigo de Insercion</t>
  </si>
  <si>
    <t>ANALISIS POR COMPONENTE</t>
  </si>
  <si>
    <t>Adicionalmente se registraran datos como son el tiempo de manipulacion de las piezas, la distancias para alcanzar el componente en el puesto de ensamble.</t>
  </si>
  <si>
    <t>Tambien se evaluaran las penalizaciones a las que esta sujeta la pieza. Penalizaciones debidas a los indice de simetria, la facilidad de disponer el componente, el manejo manual al que esta sometido y la facilidad de ser insertado en el resto del ensamble.</t>
  </si>
  <si>
    <t>RESUMEN</t>
  </si>
  <si>
    <t>En este cuadro se condensan los analisis realizados en los apartados anteriores, se listan todos los componentes, el tipo de componente, y los tiempos asociados a las penalizaciones para dar un tiempo total por componente.</t>
  </si>
  <si>
    <t>A partir de este punto ya se debe tener un conocimiento mucho mas amplio del ensamble y sus restricciones, aspectos a mejorar, etc. Ya se pueden sugerir rediseños en funcion de componentes tipo cero, eliminacion de estos, fusion con otros componentes, cambios de geometrias, entre otros.</t>
  </si>
  <si>
    <t>Al realizar dichos rediseños se ddebe evaluar nuevamente el ensamble y comparar los tiempos de ensamble, el EMA y indice de eficiencia de lucas para definir si hubo mejoras en el diseño del ensamble. Se debe iterar las veces que sean necesarias para llevar el resultado a la mejor relacion costo-beneficio</t>
  </si>
  <si>
    <t>TOOLBOX DE DISEÑO</t>
  </si>
  <si>
    <t>PROYECTO</t>
  </si>
  <si>
    <t>FECHA</t>
  </si>
  <si>
    <t>RESPONSABLE</t>
  </si>
  <si>
    <t>REVISION</t>
  </si>
  <si>
    <t>DISEÑO PARA EL ENSAMBLE</t>
  </si>
  <si>
    <t>Analisis por Componente</t>
  </si>
  <si>
    <t>Instrucciones:</t>
  </si>
  <si>
    <t>Diligencia el cuadro siguiente para cada uno de los componentes relacionados en el apartado "Estructura del Ensamble", adicionalmente levante la informacion solicitada</t>
  </si>
  <si>
    <t>Este cuadro busca ser una referencia visual de cada componente, de forma que se tenga toda la informacion necesaria para tomar decisiones en un mismo sitio y presentada de la misma forma.</t>
  </si>
  <si>
    <t>A continuacion se explicara cada uno de los campos a diligenciar</t>
  </si>
  <si>
    <r>
      <rPr>
        <b/>
        <sz val="11"/>
        <color theme="1"/>
        <rFont val="Calibri"/>
        <family val="2"/>
        <scheme val="minor"/>
      </rPr>
      <t>Componente:</t>
    </r>
    <r>
      <rPr>
        <sz val="11"/>
        <color theme="1"/>
        <rFont val="Calibri"/>
        <family val="2"/>
        <scheme val="minor"/>
      </rPr>
      <t xml:space="preserve"> Nombre de forma clara el componente analizado, de la misma forma como se realizo en la estructura del ensamble</t>
    </r>
  </si>
  <si>
    <r>
      <rPr>
        <b/>
        <sz val="11"/>
        <color theme="1"/>
        <rFont val="Calibri"/>
        <family val="2"/>
        <scheme val="minor"/>
      </rPr>
      <t>Referencia:</t>
    </r>
    <r>
      <rPr>
        <sz val="11"/>
        <color theme="1"/>
        <rFont val="Calibri"/>
        <family val="2"/>
        <scheme val="minor"/>
      </rPr>
      <t xml:space="preserve"> Identifique con la codificacion interna usada por la empresa el componente</t>
    </r>
  </si>
  <si>
    <r>
      <rPr>
        <b/>
        <sz val="11"/>
        <color theme="1"/>
        <rFont val="Calibri"/>
        <family val="2"/>
        <scheme val="minor"/>
      </rPr>
      <t xml:space="preserve">Material: </t>
    </r>
    <r>
      <rPr>
        <sz val="11"/>
        <color theme="1"/>
        <rFont val="Calibri"/>
        <family val="2"/>
        <scheme val="minor"/>
      </rPr>
      <t>identifique claramente el material según la norma aplicada (ASTM, SAE, JIS, etc)</t>
    </r>
  </si>
  <si>
    <r>
      <rPr>
        <b/>
        <sz val="11"/>
        <color theme="1"/>
        <rFont val="Calibri"/>
        <family val="2"/>
        <scheme val="minor"/>
      </rPr>
      <t xml:space="preserve">Funcion: </t>
    </r>
    <r>
      <rPr>
        <sz val="11"/>
        <color theme="1"/>
        <rFont val="Calibri"/>
        <family val="2"/>
        <scheme val="minor"/>
      </rPr>
      <t>Describa brevemente la funcion que cumple el herramental dentro del producto/ensamble</t>
    </r>
  </si>
  <si>
    <r>
      <rPr>
        <b/>
        <sz val="11"/>
        <color theme="1"/>
        <rFont val="Calibri"/>
        <family val="2"/>
        <scheme val="minor"/>
      </rPr>
      <t>Tipo de pieza:</t>
    </r>
    <r>
      <rPr>
        <sz val="11"/>
        <color theme="1"/>
        <rFont val="Calibri"/>
        <family val="2"/>
        <scheme val="minor"/>
      </rPr>
      <t xml:space="preserve"> para esto selección si la pieza es tipo 0 o tipo 1 según el analisis realizado en el apartado "2.Tipo de Pieza"</t>
    </r>
  </si>
  <si>
    <r>
      <rPr>
        <b/>
        <sz val="11"/>
        <color theme="1"/>
        <rFont val="Calibri"/>
        <family val="2"/>
        <scheme val="minor"/>
      </rPr>
      <t xml:space="preserve">Cantidad: </t>
    </r>
    <r>
      <rPr>
        <sz val="11"/>
        <color theme="1"/>
        <rFont val="Calibri"/>
        <family val="2"/>
        <scheme val="minor"/>
      </rPr>
      <t>Escriba la cantidad de veces que el componente se repite en el ensamble</t>
    </r>
  </si>
  <si>
    <r>
      <rPr>
        <b/>
        <sz val="11"/>
        <color theme="1"/>
        <rFont val="Calibri"/>
        <family val="2"/>
        <scheme val="minor"/>
      </rPr>
      <t>Dimensiones:</t>
    </r>
    <r>
      <rPr>
        <sz val="11"/>
        <color theme="1"/>
        <rFont val="Calibri"/>
        <family val="2"/>
        <scheme val="minor"/>
      </rPr>
      <t xml:space="preserve"> mencion el peso del componente en kg. Para el caso del espesor use la medida mas delgada de la pieza y para el largo la mas grande, para esto suponga que el componente esta contenido en una caja rectangular. Estas unidades son en mm.</t>
    </r>
  </si>
  <si>
    <r>
      <rPr>
        <b/>
        <sz val="11"/>
        <color theme="1"/>
        <rFont val="Calibri"/>
        <family val="2"/>
        <scheme val="minor"/>
      </rPr>
      <t xml:space="preserve">Distancia para alcanzar pieza: </t>
    </r>
    <r>
      <rPr>
        <sz val="11"/>
        <color theme="1"/>
        <rFont val="Calibri"/>
        <family val="2"/>
        <scheme val="minor"/>
      </rPr>
      <t>esto se refiere a la distancia desde el puesto de ensamble al sitio donde esta dispuestos los componentes a ensamblar, esta dimension es en m.</t>
    </r>
  </si>
  <si>
    <r>
      <rPr>
        <b/>
        <sz val="11"/>
        <color theme="1"/>
        <rFont val="Calibri"/>
        <family val="2"/>
        <scheme val="minor"/>
      </rPr>
      <t xml:space="preserve">Distancia para alcanzar herramienta: </t>
    </r>
    <r>
      <rPr>
        <sz val="11"/>
        <color theme="1"/>
        <rFont val="Calibri"/>
        <family val="2"/>
        <scheme val="minor"/>
      </rPr>
      <t>parte de mismo principio de la distancia para alcanzar pieza, pero en este caso es la distancia para alcanzar la herramienta, si esta es necesaria para el ensamble del componente.</t>
    </r>
  </si>
  <si>
    <r>
      <rPr>
        <b/>
        <sz val="11"/>
        <color theme="1"/>
        <rFont val="Calibri"/>
        <family val="2"/>
        <scheme val="minor"/>
      </rPr>
      <t>Indice de simetria:</t>
    </r>
    <r>
      <rPr>
        <sz val="11"/>
        <color theme="1"/>
        <rFont val="Calibri"/>
        <family val="2"/>
        <scheme val="minor"/>
      </rPr>
      <t xml:space="preserve"> Este indice es un indicativo de las formas posibles de ensamblar un componente en funcion de su geometria. Utilice el hipervinculo para ir a la tabla "4.1.Indice de Simetria" con la instrucciones de uso.</t>
    </r>
  </si>
  <si>
    <r>
      <rPr>
        <b/>
        <sz val="11"/>
        <color theme="1"/>
        <rFont val="Calibri"/>
        <family val="2"/>
        <scheme val="minor"/>
      </rPr>
      <t xml:space="preserve">Condiciones Penalizantes: </t>
    </r>
    <r>
      <rPr>
        <sz val="11"/>
        <color theme="1"/>
        <rFont val="Calibri"/>
        <family val="2"/>
        <scheme val="minor"/>
      </rPr>
      <t>Seleccione con una X las condiciones que generen complicaciones durante el proceso de ensamble, como puede ser el uso de herramientas, la necesidad de utilizar ambas manos para realizar el proceso, la facilidad con la que se puede enredar el componente con otros o con los de su mismo tipo en el almacenaje, etc.</t>
    </r>
  </si>
  <si>
    <r>
      <rPr>
        <b/>
        <sz val="11"/>
        <color theme="1"/>
        <rFont val="Calibri"/>
        <family val="2"/>
        <scheme val="minor"/>
      </rPr>
      <t>Penalizaciones:</t>
    </r>
    <r>
      <rPr>
        <sz val="11"/>
        <color theme="1"/>
        <rFont val="Calibri"/>
        <family val="2"/>
        <scheme val="minor"/>
      </rPr>
      <t xml:space="preserve"> Utilice los vinculos para acceder a cada una de las tablas con sus instrucciones de uso (Disponer, Manejo, Insersion). La informacion que es necesaria para utilizar estas tablas, ya fue analizada a la hora de construir este cuadro para cada componente.</t>
    </r>
  </si>
  <si>
    <t>OBSERVACIONES:</t>
  </si>
  <si>
    <t>TIPOPIEZA</t>
  </si>
  <si>
    <t>Total Tipo 0</t>
  </si>
  <si>
    <t>Total Tipo 1</t>
  </si>
  <si>
    <t>Estructura del Ensamble</t>
  </si>
  <si>
    <t>INSTRUCCIONES:</t>
  </si>
  <si>
    <t>En la siguiente tabla se debe asentar cada uno de los componentes del ensamble analizado, su cantidad y si se clasifica como pieza Tipo 1 o Tipo 0. para realizar esta clasificacion, se debe dirigir al apartado "2.Tipo de Pieza".</t>
  </si>
  <si>
    <t>TOTAL DE PIEZAS REPORTADAS</t>
  </si>
  <si>
    <t>OBSERVACIONES</t>
  </si>
  <si>
    <t>Es la diferencia de material algo esencial para el funcionamiento del producto?</t>
  </si>
  <si>
    <t>El la parte inferior podra encontrar un diagrama ilustrativo del orden de las preguntas.</t>
  </si>
  <si>
    <t>GUIA DE TIPIFICACION DE LOS COMPONENTES</t>
  </si>
  <si>
    <t>Estas preguntas deben ser diligenciadas en el orden correcto, despues de seleccionar la respuesta, siga atentamente la accion sugerida. En el caso de duda, responda no a la pregunta</t>
  </si>
  <si>
    <t>Adaptado de guia DFA Ing. Sergio Aristizabal</t>
  </si>
  <si>
    <t>INDICE DE EFICIENCIA DE LUCAS (IFL)</t>
  </si>
  <si>
    <t>IFL</t>
  </si>
  <si>
    <t>Para los valores de T1 y T2, debe remitirse a la tabla de tiempos minimos de ensamble. Para el uso de esta tabla, identifique la mayor dimension del producto mas grande a ensamblar. Si es pieza base identifique el valor T1, si es del resto de componentes utilice T2.</t>
  </si>
  <si>
    <t>Este valor se refiere al tiempo minimo para poner en posicion el primer componente o componente base. Debe ser seleccionado de la tabla anterior</t>
  </si>
  <si>
    <t>Este valor se refiere al tiempo minimo que puede tardar un componente del producto en ser ensamblado. Debe ser seleccionado de la tabla anterior.</t>
  </si>
  <si>
    <t>Calculo de la eficiencia de ensamble manual</t>
  </si>
  <si>
    <t>Para identificar el estado actual del ensamble se usaran dos indices: Indice de eficiencia de Lucas (IFL) y el Indice de Eficiencia de ensamble manual (EMA)</t>
  </si>
  <si>
    <t>CANTIDAD TOTAL DE PIEZAS</t>
  </si>
  <si>
    <t>CANTIDAD DE PIEZAS "TIPO 1"</t>
  </si>
  <si>
    <t>INDICE DE EFICIENCIA DE LUCAS (IFL):</t>
  </si>
  <si>
    <t>A continuacion se puede observar el cuadro de resumen para calcular el IFL, basado en la informacion presentada en el apartado "1.Estructura del Ensamble"</t>
  </si>
  <si>
    <t>EFICIENCIA DEL ENSAMBLE MANUAL (EMA)</t>
  </si>
  <si>
    <t>Para realizar este calculo es necesario identificar el Tiempo de ensamble (Ta), Tiempo minimo de ensamble del componente base (T1), Tiempo minimo de ensamble de un componente (T2).</t>
  </si>
  <si>
    <t>Calculo del EMA</t>
  </si>
  <si>
    <t>Al realizar las mejoras posibles al ensamble en funcion de su ensamblabilidad este indice debe aumentar. Es necesario recalcularlo por cada escenario de mejoras propuesto</t>
  </si>
  <si>
    <r>
      <t xml:space="preserve">Tamaño "L" del </t>
    </r>
    <r>
      <rPr>
        <b/>
        <i/>
        <sz val="11"/>
        <color theme="1"/>
        <rFont val="Calibri"/>
        <family val="2"/>
        <scheme val="minor"/>
      </rPr>
      <t>Producto</t>
    </r>
    <r>
      <rPr>
        <sz val="11"/>
        <color theme="1"/>
        <rFont val="Calibri"/>
        <family val="2"/>
        <scheme val="minor"/>
      </rPr>
      <t xml:space="preserve"> [Pulg] (mm)</t>
    </r>
  </si>
  <si>
    <t>EMA</t>
  </si>
  <si>
    <t>GUIA DE USO</t>
  </si>
  <si>
    <r>
      <t xml:space="preserve">El indice de simetria (SIM) se construye analizando las posibles formas en las que pueden ser ubicado un elemento dentro del ensamble analizado. Dicho indice se construye determinando los angulos </t>
    </r>
    <r>
      <rPr>
        <sz val="11"/>
        <color theme="1"/>
        <rFont val="Calibri"/>
        <family val="2"/>
      </rPr>
      <t>α y β.</t>
    </r>
  </si>
  <si>
    <r>
      <t xml:space="preserve">El analisis realizado para el angulo </t>
    </r>
    <r>
      <rPr>
        <sz val="11"/>
        <color theme="1"/>
        <rFont val="Calibri"/>
        <family val="2"/>
      </rPr>
      <t>β se realiza de la misma forma, solo que en este caso se debe girar el componente alrededor del eje vertical. En el caso de la esfera sucede igual, esta puede entrar en el agujero en cualquier posicion. Para el caso de la figura 4, esta solo puede ingresar cada 180°.</t>
    </r>
  </si>
  <si>
    <r>
      <t xml:space="preserve">El angulo </t>
    </r>
    <r>
      <rPr>
        <sz val="11"/>
        <color theme="1"/>
        <rFont val="Calibri"/>
        <family val="2"/>
      </rPr>
      <t>α es las diferentes posiciones en las que se puede ubicar el componente girando con respecto al eje horizontal. Para clarificar esto, analicemos el caso de la esfera. Dicha esfera puede ingresar al agujero circular en cualquier posicion en la que se gire alrededor de eje horizontal, este no es el caso del cilindro, ya que para que puede ingresar por el agujero cilindrico solo puede ocurrir cada que este se gire 180°. En el caso de la figura con forma de remache, esta solo puede ingresar cuando se realice un giro completo (360°).</t>
    </r>
  </si>
  <si>
    <t>Adaptado de Diseño para la manufactura y el ensamble. Boothroyd &amp; Dewhurst</t>
  </si>
  <si>
    <t>Indice de Simetría</t>
  </si>
  <si>
    <t>Esta tabla permite identificar los tiempos de adquisicion de articulos no almacenados a poca distancia de los trabajadores de ensamble. Para esto identificaremos la distancia promedio de ubicación de la parte, la dimension mas grande de la parte a ensamblar y el peso del componente.</t>
  </si>
  <si>
    <t>Si la pieza esta penalizada por estar alejada del puesto de ensamble y ademas por ser de una dimension mayor, se debe analizar ambos casos y seleccionar la de mayor penalizacion.</t>
  </si>
  <si>
    <t>Adicionalmente hay varias preguntas a resolver para el uso de esta tabla, como son: ¿Es un item (pequeño o grande)o son varios items pequeños?, ¿Son partes pequeñas que tienden a enredarse entre se donde estan almacenadas? ¿Las piezas se deben manipular entre una o dos personas? ¿Necesita algun equipo especial para su manipulacion? ¿Las piezas que se enredan son faciles de desenredar?.</t>
  </si>
  <si>
    <t>Según esto, el codigo para la penalizacion por distancia del puesto de ensamble seria 1-0 lo cual serian 4,25 segundos. La identificacion del codigo se hace primero el valor de la fila y luego el de la columna.</t>
  </si>
  <si>
    <t>Como ejemplo tenemos una pieza que se encuentra a 2 metros del puesto de ensamble, la cual tiene como medida mayor 700 mm, tiene un peso de 9 kg y se ubica con relativa facilidad</t>
  </si>
  <si>
    <t>Si se realiza el analisis en funcion de la dimension mas grande a ensamblar, tendremos la penalizacion 2-0 lo que significa 5,54 segundos. Por lo tanto seleccionamos esta como la penalizacion a utilizar.</t>
  </si>
  <si>
    <t>En el caso de piezas pequeñas que tienden a enredarse entre si, solo debe definirse si es facil o dificil de desenredar el componente y seleccionar el valor.</t>
  </si>
  <si>
    <t>Para el ensamble en cuestion, debe realizarse este analisis e identificar α y β para cada componente, valores que al sumarse daran como resultado en SIM, valor necesario para identificar las penalizaciones por manejo manual en el apartado 4.3.</t>
  </si>
  <si>
    <t>Para seleccionar la penalizacion por manejo manual, primero se utilizara el valor SIM encontrado con anterioridad para el componente, luego de tener identificado este valor, se procede a identificar la tabla adecuada para el caso de cada componente.</t>
  </si>
  <si>
    <t>La tabla a utilizar va en funcion de las condiciones de manipulacion, por lo que se tienen cinco tablas para cinco condiciones que son:</t>
  </si>
  <si>
    <t>Tabla 1. Piezas que se pueden coger y manipular con una sola mano y sin ayuda de herramientas</t>
  </si>
  <si>
    <t>Tabla 2. Para piezas que se pueden levantar con una mano, pero que requieren de las dos manos porque se enredan severamente, son flexibles o requieren mantener una forma especifica</t>
  </si>
  <si>
    <t>Tabla 3. Piezas que se pueden coger y manipular con una sola mano y con ayuda de herramientas</t>
  </si>
  <si>
    <t>Tabla 4. Piezas Amarradas o Flexibles que se pueden coger con una mano incluso con útiles</t>
  </si>
  <si>
    <t>Tabla 5. Piezas Grandes que requieren dos manos, dos personas o ayuda mecánica para el Manejo o sostenimiento</t>
  </si>
  <si>
    <t>Luego de identificar la tabla a utilizar se selecciona la penalizacion en funcion del resto de parametros</t>
  </si>
  <si>
    <t>Penalizacion por manejo manual</t>
  </si>
  <si>
    <t>Penalizacion por disposicion</t>
  </si>
  <si>
    <t>Tabla 1. Inserción Manual de Piezas: Adicionadas pero No aseguradas</t>
  </si>
  <si>
    <t>Tabla 2. Inserción Manual de Piezas: Adicionadas y Aseguradas Inmediatamente</t>
  </si>
  <si>
    <t>Tabla 3. Inserción o aseguramiento de piezas separadas</t>
  </si>
  <si>
    <t>Tabla 4. Partes Insertadas pero No aseguradas inmediatamente o Aseguradas con Snaps Fits</t>
  </si>
  <si>
    <t>Tabla 5. Partes insertadas y Aseguradas Inmediatamente por tornillo de seguridad con herramienta eléctrica (Tiempos para 5 espiras o menos y No incluye tomar la herramienta (+2.9 Seg))</t>
  </si>
  <si>
    <t>Para seleccionar la penalizacion por insercion manual, se procede a identificar el tipo de aseguramiento e insercion al que esta sometido el componente. En este caso tenemos a disposicion 5 tablas con diferentes configuraciones, se debe ubicar la que mas se ajuste a la condicion de ensamble e identificar la penalizacion asociada.</t>
  </si>
  <si>
    <t>Las tablas o condiciones de ensamble que se disponen son las siguientes:</t>
  </si>
  <si>
    <t>Despues de encontrar la tabla adecuacada, se debe seleccionar la penalizacion correspondiente e identificar el codigo y la tabla de donde fue tomada. Asentar los valores encontrados en el apartado "4.Analisis por Componente"</t>
  </si>
  <si>
    <t>Penalizacion por insercion manual</t>
  </si>
  <si>
    <t>GUIA DE USO:</t>
  </si>
  <si>
    <t>Cantidad (#Piezas)</t>
  </si>
  <si>
    <r>
      <t xml:space="preserve">Tiempo Total </t>
    </r>
    <r>
      <rPr>
        <b/>
        <i/>
        <sz val="11"/>
        <color theme="1"/>
        <rFont val="Calibri"/>
        <family val="2"/>
        <scheme val="minor"/>
      </rPr>
      <t>TA+[#Piezas*(TH+TI)]</t>
    </r>
  </si>
  <si>
    <r>
      <t xml:space="preserve">Tiempo de Insercion </t>
    </r>
    <r>
      <rPr>
        <b/>
        <i/>
        <sz val="11"/>
        <color theme="1"/>
        <rFont val="Calibri"/>
        <family val="2"/>
        <scheme val="minor"/>
      </rPr>
      <t>[TI]</t>
    </r>
  </si>
  <si>
    <r>
      <t xml:space="preserve">Tiempo de Manejo </t>
    </r>
    <r>
      <rPr>
        <b/>
        <i/>
        <sz val="11"/>
        <color theme="1"/>
        <rFont val="Calibri"/>
        <family val="2"/>
        <scheme val="minor"/>
      </rPr>
      <t>[TH]</t>
    </r>
  </si>
  <si>
    <r>
      <t xml:space="preserve">Tiempo para disponer </t>
    </r>
    <r>
      <rPr>
        <b/>
        <i/>
        <sz val="11"/>
        <color theme="1"/>
        <rFont val="Calibri"/>
        <family val="2"/>
        <scheme val="minor"/>
      </rPr>
      <t>[TA]</t>
    </r>
  </si>
  <si>
    <t>Lo primero a realizar en esta plantilla es diligenciar los tiempos de penalizacion de cada componente con sus respectivos codigos encontrados en los apartados 4.2, 4.3 y 4.4</t>
  </si>
  <si>
    <t>La plantilla mostrara el tiempo total utilizado para ese tipo de componente y al final se visualizara el tiempo total de ensamble calculado. Al final de cada componente se puede revisar de que tipo es (Tipo 0 o Tipo 1) y con base en eso y en los tiempos encontrados se pueden generar observaciones o sugerencias de como intervenir, retirar, adaptar el componente, siempre buscando minimizar el tiempo global de ensamble.</t>
  </si>
  <si>
    <t>Cuadro Resumen</t>
  </si>
  <si>
    <t>Observaciones y sugerencias de optimizacion</t>
  </si>
  <si>
    <r>
      <t>Despues de realizar este analisis, queda analizar las observaciones o sugerencias planteadas y crear un nuevo escenario con estas. Volver a identificar las penalizaciones y comparar el tiempo global de ensamble de este nuevo escenario con el inicial para verificar que si ha mejorado el</t>
    </r>
    <r>
      <rPr>
        <b/>
        <sz val="11"/>
        <color theme="1"/>
        <rFont val="Calibri"/>
        <family val="2"/>
        <scheme val="minor"/>
      </rPr>
      <t xml:space="preserve"> EMA</t>
    </r>
    <r>
      <rPr>
        <sz val="11"/>
        <color theme="1"/>
        <rFont val="Calibri"/>
        <family val="2"/>
        <scheme val="minor"/>
      </rPr>
      <t xml:space="preserve"> y el </t>
    </r>
    <r>
      <rPr>
        <b/>
        <sz val="11"/>
        <color theme="1"/>
        <rFont val="Calibri"/>
        <family val="2"/>
        <scheme val="minor"/>
      </rPr>
      <t>indice de Lucas.</t>
    </r>
  </si>
  <si>
    <t>Este indice nos permite visualizar que porcentaje de los componentes de un producto/ensamble son indispensables. El valor ideal teorico seria 100%, eso quiere decir que todas las piezas usadas son necesarias.</t>
  </si>
  <si>
    <t xml:space="preserve">Donde: </t>
  </si>
  <si>
    <t>En este apartado se debe condensar la informacion de cada uno de los componentes que conforman el ensamble, esto sera un archivo grafico que contendra informacion como: Nombre del componente, su funcion, material y la foto de dicho componente.</t>
  </si>
  <si>
    <t>Un forma simplificada del proceso se puede ver a continuacion</t>
  </si>
  <si>
    <t>Todas las propuestas de rediseño, fusion o eliminacion de componentes deben ser analizadas no solo desde la optica de la eficiencia del ensamble, existe otras variables determinantes como son: costo de la mano de obra, costos de fabricacion del nuevo componente, tamaño de los lotes de produccion, vida util de producto, entre muchos otros, que pueden acotar el ejercicio. Por lo tanto, antes de ejecutar algun cambio, verifique no no esta generando traumatismos en otro aspecto propio del quehacer de la compañia.</t>
  </si>
  <si>
    <t>Estos analisis son de carácter multidisciplinario, involucre la mayor cantidad de personas y areas posibles (ingenieria, mantenimiento, costos y presupuestos, produccion, entre otros) para tener diferentes puntos de vista que enriquezcan el ejercicio.</t>
  </si>
  <si>
    <t>Los operarios de produccion, ensamble, son una buena fuente de ideas a considerar, son las personas que enfrentan las dificultades de la linea dia a dia, consulte con ellos, genere espacios de ideacion y generacion de propuestas con ellos.</t>
  </si>
  <si>
    <t>Guia de Uso</t>
  </si>
  <si>
    <t>El diseño para el ensamble (DFA) busca optimizar los procesos de ensambles de un producto atacando aspectos desde el diseño por medio de simplificacion de componentes, fusion de estos o incluso la eliminacion. Todo esto a traves de un analisis riguroso de la funcion y tiempos de ensamble de cada componente.</t>
  </si>
  <si>
    <t>La guia propuesta en esta archivo, permite de una manera amigable realizar este analisis y llegar hasta propuestas de rediseño para el ensamble analizado.</t>
  </si>
  <si>
    <t>A continuacion se explicara el uso de esta guia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</si>
</sst>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0.0"/>
  </numFmts>
  <fonts count="28" x14ac:knownFonts="1">
    <font>
      <sz val="11"/>
      <color theme="1"/>
      <name val="Calibri"/>
      <family val="2"/>
      <scheme val="minor"/>
    </font>
    <font>
      <sz val="11"/>
      <color theme="1"/>
      <name val="Calibri"/>
      <family val="2"/>
      <scheme val="minor"/>
    </font>
    <font>
      <b/>
      <sz val="11"/>
      <color theme="1"/>
      <name val="Calibri"/>
      <family val="2"/>
      <scheme val="minor"/>
    </font>
    <font>
      <b/>
      <i/>
      <sz val="11"/>
      <color theme="1"/>
      <name val="Calibri"/>
      <family val="2"/>
      <scheme val="minor"/>
    </font>
    <font>
      <b/>
      <sz val="10"/>
      <color theme="1"/>
      <name val="Calibri"/>
      <family val="2"/>
      <scheme val="minor"/>
    </font>
    <font>
      <b/>
      <sz val="16"/>
      <color theme="1"/>
      <name val="Times New Roman"/>
      <family val="1"/>
    </font>
    <font>
      <sz val="16"/>
      <color theme="1"/>
      <name val="Times New Roman"/>
      <family val="1"/>
    </font>
    <font>
      <b/>
      <sz val="11"/>
      <color theme="1"/>
      <name val="Times New Roman"/>
      <family val="1"/>
    </font>
    <font>
      <sz val="11"/>
      <color theme="1"/>
      <name val="Calibri"/>
      <family val="2"/>
    </font>
    <font>
      <i/>
      <sz val="11"/>
      <color rgb="FFFF0000"/>
      <name val="Calibri"/>
      <family val="2"/>
      <scheme val="minor"/>
    </font>
    <font>
      <b/>
      <sz val="11"/>
      <color theme="1"/>
      <name val="Calibri"/>
      <family val="2"/>
    </font>
    <font>
      <sz val="11"/>
      <color theme="1"/>
      <name val="Times New Roman"/>
      <family val="1"/>
    </font>
    <font>
      <b/>
      <sz val="9"/>
      <color theme="1"/>
      <name val="Calibri"/>
      <family val="2"/>
      <scheme val="minor"/>
    </font>
    <font>
      <b/>
      <sz val="8"/>
      <color theme="1"/>
      <name val="Calibri"/>
      <family val="2"/>
      <scheme val="minor"/>
    </font>
    <font>
      <b/>
      <sz val="12"/>
      <color theme="1"/>
      <name val="Calibri"/>
      <family val="2"/>
      <scheme val="minor"/>
    </font>
    <font>
      <b/>
      <sz val="11"/>
      <name val="Calibri"/>
      <family val="2"/>
      <scheme val="minor"/>
    </font>
    <font>
      <sz val="9"/>
      <color theme="1"/>
      <name val="Calibri"/>
      <family val="2"/>
      <scheme val="minor"/>
    </font>
    <font>
      <b/>
      <i/>
      <sz val="9"/>
      <color theme="1"/>
      <name val="Calibri"/>
      <family val="2"/>
      <scheme val="minor"/>
    </font>
    <font>
      <u/>
      <sz val="11"/>
      <color theme="10"/>
      <name val="Calibri"/>
      <family val="2"/>
      <scheme val="minor"/>
    </font>
    <font>
      <i/>
      <sz val="8"/>
      <color theme="1"/>
      <name val="Calibri"/>
      <family val="2"/>
      <scheme val="minor"/>
    </font>
    <font>
      <i/>
      <sz val="11"/>
      <color theme="1"/>
      <name val="Calibri"/>
      <family val="2"/>
      <scheme val="minor"/>
    </font>
    <font>
      <b/>
      <u/>
      <sz val="11"/>
      <color theme="10"/>
      <name val="Calibri"/>
      <family val="2"/>
      <scheme val="minor"/>
    </font>
    <font>
      <b/>
      <sz val="14"/>
      <color theme="1"/>
      <name val="Calibri"/>
      <family val="2"/>
      <scheme val="minor"/>
    </font>
    <font>
      <b/>
      <sz val="18"/>
      <color theme="1"/>
      <name val="Calibri"/>
      <family val="2"/>
      <scheme val="minor"/>
    </font>
    <font>
      <sz val="14"/>
      <color theme="1"/>
      <name val="Calibri"/>
      <family val="2"/>
      <scheme val="minor"/>
    </font>
    <font>
      <b/>
      <sz val="14"/>
      <name val="Calibri"/>
      <family val="2"/>
      <scheme val="minor"/>
    </font>
    <font>
      <i/>
      <sz val="10"/>
      <color theme="1"/>
      <name val="Calibri"/>
      <family val="2"/>
      <scheme val="minor"/>
    </font>
    <font>
      <b/>
      <u/>
      <sz val="11"/>
      <name val="Calibri"/>
      <family val="2"/>
      <scheme val="minor"/>
    </font>
  </fonts>
  <fills count="14">
    <fill>
      <patternFill patternType="none"/>
    </fill>
    <fill>
      <patternFill patternType="gray125"/>
    </fill>
    <fill>
      <patternFill patternType="solid">
        <fgColor rgb="FF00B050"/>
        <bgColor indexed="64"/>
      </patternFill>
    </fill>
    <fill>
      <patternFill patternType="solid">
        <fgColor theme="4" tint="0.39997558519241921"/>
        <bgColor indexed="64"/>
      </patternFill>
    </fill>
    <fill>
      <patternFill patternType="solid">
        <fgColor theme="2" tint="-0.499984740745262"/>
        <bgColor indexed="64"/>
      </patternFill>
    </fill>
    <fill>
      <patternFill patternType="solid">
        <fgColor theme="7" tint="0.39997558519241921"/>
        <bgColor indexed="64"/>
      </patternFill>
    </fill>
    <fill>
      <patternFill patternType="solid">
        <fgColor theme="4" tint="-0.249977111117893"/>
        <bgColor indexed="64"/>
      </patternFill>
    </fill>
    <fill>
      <patternFill patternType="solid">
        <fgColor theme="0"/>
        <bgColor indexed="64"/>
      </patternFill>
    </fill>
    <fill>
      <patternFill patternType="solid">
        <fgColor theme="7" tint="0.59999389629810485"/>
        <bgColor indexed="64"/>
      </patternFill>
    </fill>
    <fill>
      <patternFill patternType="solid">
        <fgColor theme="9" tint="0.39997558519241921"/>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theme="5" tint="0.39997558519241921"/>
        <bgColor indexed="64"/>
      </patternFill>
    </fill>
  </fills>
  <borders count="8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right style="thin">
        <color indexed="64"/>
      </right>
      <top/>
      <bottom/>
      <diagonal/>
    </border>
    <border>
      <left style="medium">
        <color indexed="64"/>
      </left>
      <right style="thin">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style="thin">
        <color indexed="64"/>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s>
  <cellStyleXfs count="4">
    <xf numFmtId="0" fontId="0" fillId="0" borderId="0"/>
    <xf numFmtId="164" fontId="1" fillId="0" borderId="0" applyFont="0" applyFill="0" applyBorder="0" applyAlignment="0" applyProtection="0"/>
    <xf numFmtId="9" fontId="1" fillId="0" borderId="0" applyFont="0" applyFill="0" applyBorder="0" applyAlignment="0" applyProtection="0"/>
    <xf numFmtId="0" fontId="18" fillId="0" borderId="0" applyNumberFormat="0" applyFill="0" applyBorder="0" applyAlignment="0" applyProtection="0"/>
  </cellStyleXfs>
  <cellXfs count="438">
    <xf numFmtId="0" fontId="0" fillId="0" borderId="0" xfId="0"/>
    <xf numFmtId="0" fontId="0" fillId="0" borderId="1" xfId="0" applyBorder="1"/>
    <xf numFmtId="0" fontId="0" fillId="0" borderId="1" xfId="0" applyBorder="1" applyAlignment="1">
      <alignment horizontal="center" vertical="center"/>
    </xf>
    <xf numFmtId="0" fontId="0" fillId="0" borderId="0" xfId="0" applyAlignment="1">
      <alignment horizontal="center"/>
    </xf>
    <xf numFmtId="0" fontId="0" fillId="0" borderId="0" xfId="0" applyAlignment="1">
      <alignment vertical="center"/>
    </xf>
    <xf numFmtId="0" fontId="0" fillId="0" borderId="0" xfId="0" applyAlignment="1">
      <alignment horizontal="center" vertical="center"/>
    </xf>
    <xf numFmtId="0" fontId="2" fillId="3" borderId="1" xfId="0" applyFont="1" applyFill="1" applyBorder="1" applyAlignment="1">
      <alignment horizontal="center"/>
    </xf>
    <xf numFmtId="0" fontId="2" fillId="6" borderId="1" xfId="0" applyFont="1" applyFill="1" applyBorder="1" applyAlignment="1">
      <alignment horizontal="center"/>
    </xf>
    <xf numFmtId="0" fontId="0" fillId="7" borderId="65" xfId="0" applyFill="1" applyBorder="1"/>
    <xf numFmtId="0" fontId="0" fillId="7" borderId="66" xfId="0" applyFill="1" applyBorder="1"/>
    <xf numFmtId="0" fontId="0" fillId="7" borderId="59" xfId="0" applyFill="1" applyBorder="1"/>
    <xf numFmtId="0" fontId="0" fillId="7" borderId="20" xfId="0" applyFill="1" applyBorder="1"/>
    <xf numFmtId="0" fontId="0" fillId="7" borderId="21" xfId="0" applyFill="1" applyBorder="1"/>
    <xf numFmtId="0" fontId="0" fillId="7" borderId="0" xfId="0" applyFill="1"/>
    <xf numFmtId="0" fontId="23" fillId="7" borderId="0" xfId="0" applyFont="1" applyFill="1" applyAlignment="1">
      <alignment horizontal="center"/>
    </xf>
    <xf numFmtId="0" fontId="2" fillId="7" borderId="0" xfId="0" applyFont="1" applyFill="1" applyAlignment="1">
      <alignment horizontal="center"/>
    </xf>
    <xf numFmtId="0" fontId="0" fillId="7" borderId="0" xfId="0" applyFill="1" applyAlignment="1">
      <alignment horizontal="center"/>
    </xf>
    <xf numFmtId="0" fontId="2" fillId="7" borderId="0" xfId="0" applyFont="1" applyFill="1"/>
    <xf numFmtId="0" fontId="22" fillId="7" borderId="0" xfId="0" applyFont="1" applyFill="1"/>
    <xf numFmtId="0" fontId="0" fillId="7" borderId="0" xfId="0" applyFill="1" applyAlignment="1">
      <alignment horizontal="left" vertical="center" wrapText="1"/>
    </xf>
    <xf numFmtId="0" fontId="0" fillId="7" borderId="0" xfId="0" applyFill="1" applyAlignment="1">
      <alignment horizontal="left" wrapText="1"/>
    </xf>
    <xf numFmtId="0" fontId="0" fillId="7" borderId="0" xfId="0" applyFill="1" applyAlignment="1">
      <alignment horizontal="left" vertical="center"/>
    </xf>
    <xf numFmtId="0" fontId="0" fillId="7" borderId="0" xfId="0" applyFill="1" applyAlignment="1">
      <alignment horizontal="center" wrapText="1"/>
    </xf>
    <xf numFmtId="0" fontId="0" fillId="7" borderId="68" xfId="0" applyFill="1" applyBorder="1"/>
    <xf numFmtId="0" fontId="0" fillId="7" borderId="69" xfId="0" applyFill="1" applyBorder="1"/>
    <xf numFmtId="0" fontId="0" fillId="7" borderId="70" xfId="0" applyFill="1" applyBorder="1"/>
    <xf numFmtId="0" fontId="0" fillId="7" borderId="71" xfId="0" applyFill="1" applyBorder="1"/>
    <xf numFmtId="0" fontId="0" fillId="7" borderId="17" xfId="0" applyFill="1" applyBorder="1"/>
    <xf numFmtId="0" fontId="0" fillId="7" borderId="18" xfId="0" applyFill="1" applyBorder="1"/>
    <xf numFmtId="0" fontId="0" fillId="7" borderId="19" xfId="0" applyFill="1" applyBorder="1"/>
    <xf numFmtId="0" fontId="0" fillId="7" borderId="72" xfId="0" applyFill="1" applyBorder="1"/>
    <xf numFmtId="0" fontId="8" fillId="7" borderId="22" xfId="0" applyFont="1" applyFill="1" applyBorder="1" applyAlignment="1">
      <alignment horizontal="center"/>
    </xf>
    <xf numFmtId="0" fontId="0" fillId="7" borderId="23" xfId="0" applyFill="1" applyBorder="1" applyAlignment="1">
      <alignment horizontal="center"/>
    </xf>
    <xf numFmtId="0" fontId="8" fillId="7" borderId="47" xfId="0" applyFont="1" applyFill="1" applyBorder="1" applyAlignment="1">
      <alignment horizontal="center"/>
    </xf>
    <xf numFmtId="0" fontId="0" fillId="7" borderId="51" xfId="0" applyFill="1" applyBorder="1" applyAlignment="1">
      <alignment horizontal="center"/>
    </xf>
    <xf numFmtId="0" fontId="0" fillId="7" borderId="12" xfId="0" applyFill="1" applyBorder="1" applyAlignment="1">
      <alignment horizontal="center"/>
    </xf>
    <xf numFmtId="0" fontId="0" fillId="7" borderId="52" xfId="0" applyFill="1" applyBorder="1" applyAlignment="1">
      <alignment horizontal="center"/>
    </xf>
    <xf numFmtId="0" fontId="0" fillId="7" borderId="49" xfId="0" applyFill="1" applyBorder="1"/>
    <xf numFmtId="0" fontId="0" fillId="7" borderId="43" xfId="0" applyFill="1" applyBorder="1"/>
    <xf numFmtId="0" fontId="0" fillId="7" borderId="0" xfId="0" applyFill="1" applyAlignment="1">
      <alignment vertical="center"/>
    </xf>
    <xf numFmtId="0" fontId="3" fillId="7" borderId="44" xfId="0" applyFont="1" applyFill="1" applyBorder="1" applyAlignment="1">
      <alignment horizontal="right"/>
    </xf>
    <xf numFmtId="0" fontId="3" fillId="7" borderId="46" xfId="0" applyFont="1" applyFill="1" applyBorder="1" applyAlignment="1">
      <alignment horizontal="right"/>
    </xf>
    <xf numFmtId="0" fontId="20" fillId="7" borderId="0" xfId="0" applyFont="1" applyFill="1" applyAlignment="1">
      <alignment horizontal="center"/>
    </xf>
    <xf numFmtId="0" fontId="3" fillId="7" borderId="15" xfId="0" applyFont="1" applyFill="1" applyBorder="1" applyAlignment="1">
      <alignment horizontal="right"/>
    </xf>
    <xf numFmtId="0" fontId="0" fillId="7" borderId="51" xfId="0" applyFill="1" applyBorder="1"/>
    <xf numFmtId="0" fontId="0" fillId="7" borderId="29" xfId="0" applyFill="1" applyBorder="1"/>
    <xf numFmtId="0" fontId="0" fillId="7" borderId="30" xfId="0" applyFill="1" applyBorder="1"/>
    <xf numFmtId="0" fontId="0" fillId="7" borderId="31" xfId="0" applyFill="1" applyBorder="1"/>
    <xf numFmtId="0" fontId="21" fillId="7" borderId="27" xfId="3" applyFont="1" applyFill="1" applyBorder="1" applyAlignment="1">
      <alignment horizontal="center"/>
    </xf>
    <xf numFmtId="0" fontId="21" fillId="7" borderId="28" xfId="3" applyFont="1" applyFill="1" applyBorder="1" applyAlignment="1">
      <alignment horizontal="center" vertical="center"/>
    </xf>
    <xf numFmtId="0" fontId="21" fillId="7" borderId="6" xfId="3" applyFont="1" applyFill="1" applyBorder="1" applyAlignment="1">
      <alignment horizontal="center" vertical="center"/>
    </xf>
    <xf numFmtId="0" fontId="0" fillId="7" borderId="0" xfId="0" applyFill="1" applyAlignment="1">
      <alignment horizontal="right" wrapText="1"/>
    </xf>
    <xf numFmtId="0" fontId="0" fillId="7" borderId="16" xfId="0" applyFill="1" applyBorder="1" applyAlignment="1">
      <alignment horizontal="center"/>
    </xf>
    <xf numFmtId="0" fontId="0" fillId="7" borderId="73" xfId="0" applyFill="1" applyBorder="1"/>
    <xf numFmtId="0" fontId="0" fillId="7" borderId="74" xfId="0" applyFill="1" applyBorder="1"/>
    <xf numFmtId="0" fontId="0" fillId="7" borderId="75" xfId="0" applyFill="1" applyBorder="1"/>
    <xf numFmtId="0" fontId="0" fillId="7" borderId="21" xfId="0" applyFill="1" applyBorder="1" applyAlignment="1">
      <alignment horizontal="center"/>
    </xf>
    <xf numFmtId="0" fontId="0" fillId="0" borderId="63" xfId="0" applyBorder="1"/>
    <xf numFmtId="0" fontId="2" fillId="0" borderId="1" xfId="0" applyFont="1" applyBorder="1"/>
    <xf numFmtId="0" fontId="2" fillId="0" borderId="1" xfId="0" applyFont="1" applyBorder="1" applyAlignment="1">
      <alignment horizontal="center"/>
    </xf>
    <xf numFmtId="0" fontId="0" fillId="7" borderId="1" xfId="0" applyFill="1" applyBorder="1" applyAlignment="1">
      <alignment horizontal="center"/>
    </xf>
    <xf numFmtId="0" fontId="3" fillId="7" borderId="1" xfId="0" applyFont="1" applyFill="1" applyBorder="1" applyAlignment="1">
      <alignment horizontal="center"/>
    </xf>
    <xf numFmtId="0" fontId="0" fillId="7" borderId="37" xfId="0" applyFill="1" applyBorder="1" applyAlignment="1">
      <alignment horizontal="center"/>
    </xf>
    <xf numFmtId="0" fontId="23" fillId="7" borderId="21" xfId="0" applyFont="1" applyFill="1" applyBorder="1"/>
    <xf numFmtId="0" fontId="0" fillId="7" borderId="1" xfId="0" applyFill="1" applyBorder="1"/>
    <xf numFmtId="0" fontId="0" fillId="7" borderId="1" xfId="0" applyFill="1" applyBorder="1" applyAlignment="1">
      <alignment horizontal="center" vertical="center"/>
    </xf>
    <xf numFmtId="0" fontId="17" fillId="7" borderId="0" xfId="0" applyFont="1" applyFill="1"/>
    <xf numFmtId="0" fontId="0" fillId="0" borderId="0" xfId="0" applyAlignment="1">
      <alignment wrapText="1"/>
    </xf>
    <xf numFmtId="0" fontId="20" fillId="7" borderId="32" xfId="0" applyFont="1" applyFill="1" applyBorder="1"/>
    <xf numFmtId="0" fontId="20" fillId="7" borderId="33" xfId="0" applyFont="1" applyFill="1" applyBorder="1"/>
    <xf numFmtId="0" fontId="20" fillId="7" borderId="34" xfId="0" applyFont="1" applyFill="1" applyBorder="1"/>
    <xf numFmtId="0" fontId="0" fillId="7" borderId="7" xfId="0" applyFill="1" applyBorder="1" applyAlignment="1">
      <alignment horizontal="center"/>
    </xf>
    <xf numFmtId="0" fontId="20" fillId="7" borderId="57" xfId="0" applyFont="1" applyFill="1" applyBorder="1"/>
    <xf numFmtId="0" fontId="20" fillId="7" borderId="76" xfId="0" applyFont="1" applyFill="1" applyBorder="1"/>
    <xf numFmtId="0" fontId="20" fillId="7" borderId="79" xfId="0" applyFont="1" applyFill="1" applyBorder="1"/>
    <xf numFmtId="0" fontId="0" fillId="7" borderId="78" xfId="0" applyFill="1" applyBorder="1" applyAlignment="1">
      <alignment horizontal="center"/>
    </xf>
    <xf numFmtId="9" fontId="24" fillId="7" borderId="4" xfId="2" applyFont="1" applyFill="1" applyBorder="1" applyAlignment="1">
      <alignment horizontal="center"/>
    </xf>
    <xf numFmtId="0" fontId="0" fillId="7" borderId="0" xfId="0" applyFill="1" applyAlignment="1">
      <alignment vertical="center" wrapText="1"/>
    </xf>
    <xf numFmtId="0" fontId="0" fillId="7" borderId="20" xfId="0" applyFill="1" applyBorder="1" applyAlignment="1">
      <alignment wrapText="1"/>
    </xf>
    <xf numFmtId="0" fontId="0" fillId="7" borderId="0" xfId="0" applyFill="1" applyAlignment="1">
      <alignment wrapText="1"/>
    </xf>
    <xf numFmtId="0" fontId="0" fillId="7" borderId="21" xfId="0" applyFill="1" applyBorder="1" applyAlignment="1">
      <alignment wrapText="1"/>
    </xf>
    <xf numFmtId="0" fontId="2" fillId="7" borderId="0" xfId="0" applyFont="1" applyFill="1" applyAlignment="1">
      <alignment horizontal="left"/>
    </xf>
    <xf numFmtId="0" fontId="2" fillId="8" borderId="18" xfId="0" applyFont="1" applyFill="1" applyBorder="1" applyAlignment="1">
      <alignment horizontal="center" vertical="center"/>
    </xf>
    <xf numFmtId="0" fontId="2" fillId="8" borderId="4" xfId="0" applyFont="1" applyFill="1" applyBorder="1" applyAlignment="1">
      <alignment horizontal="center" vertical="center"/>
    </xf>
    <xf numFmtId="0" fontId="0" fillId="7" borderId="54" xfId="0" applyFill="1" applyBorder="1" applyAlignment="1">
      <alignment horizontal="center"/>
    </xf>
    <xf numFmtId="0" fontId="0" fillId="7" borderId="80" xfId="0" applyFill="1" applyBorder="1" applyAlignment="1">
      <alignment horizontal="center"/>
    </xf>
    <xf numFmtId="165" fontId="14" fillId="7" borderId="19" xfId="2" applyNumberFormat="1" applyFont="1" applyFill="1" applyBorder="1" applyAlignment="1">
      <alignment horizontal="center" vertical="center"/>
    </xf>
    <xf numFmtId="0" fontId="14" fillId="9" borderId="4" xfId="0" applyFont="1" applyFill="1" applyBorder="1" applyAlignment="1">
      <alignment horizontal="center" vertical="center"/>
    </xf>
    <xf numFmtId="0" fontId="15" fillId="8" borderId="27" xfId="0" applyFont="1" applyFill="1" applyBorder="1" applyAlignment="1">
      <alignment horizontal="center"/>
    </xf>
    <xf numFmtId="0" fontId="2" fillId="7" borderId="6" xfId="0" applyFont="1" applyFill="1" applyBorder="1" applyAlignment="1">
      <alignment horizontal="center"/>
    </xf>
    <xf numFmtId="0" fontId="0" fillId="7" borderId="20" xfId="0" applyFill="1" applyBorder="1" applyAlignment="1">
      <alignment horizontal="center"/>
    </xf>
    <xf numFmtId="0" fontId="0" fillId="7" borderId="30" xfId="0" applyFill="1" applyBorder="1" applyAlignment="1">
      <alignment horizontal="center"/>
    </xf>
    <xf numFmtId="0" fontId="0" fillId="7" borderId="0" xfId="0" applyFill="1" applyAlignment="1">
      <alignment horizontal="left"/>
    </xf>
    <xf numFmtId="0" fontId="0" fillId="7" borderId="43" xfId="0" applyFill="1" applyBorder="1" applyAlignment="1">
      <alignment horizontal="center"/>
    </xf>
    <xf numFmtId="0" fontId="5" fillId="7" borderId="0" xfId="0" applyFont="1" applyFill="1" applyAlignment="1">
      <alignment vertical="center"/>
    </xf>
    <xf numFmtId="0" fontId="6" fillId="7" borderId="0" xfId="0" applyFont="1" applyFill="1"/>
    <xf numFmtId="0" fontId="5" fillId="7" borderId="0" xfId="0" applyFont="1" applyFill="1" applyAlignment="1">
      <alignment horizontal="left" vertical="center"/>
    </xf>
    <xf numFmtId="0" fontId="7" fillId="7" borderId="0" xfId="0" applyFont="1" applyFill="1" applyAlignment="1">
      <alignment horizontal="center"/>
    </xf>
    <xf numFmtId="0" fontId="2" fillId="7" borderId="0" xfId="0" applyFont="1" applyFill="1" applyAlignment="1">
      <alignment horizontal="right"/>
    </xf>
    <xf numFmtId="0" fontId="26" fillId="7" borderId="0" xfId="0" applyFont="1" applyFill="1"/>
    <xf numFmtId="0" fontId="27" fillId="2" borderId="4" xfId="3" applyFont="1" applyFill="1" applyBorder="1" applyAlignment="1">
      <alignment horizontal="center" vertical="center"/>
    </xf>
    <xf numFmtId="0" fontId="0" fillId="7" borderId="1" xfId="0" applyFill="1" applyBorder="1" applyAlignment="1">
      <alignment horizontal="right"/>
    </xf>
    <xf numFmtId="0" fontId="0" fillId="7" borderId="1" xfId="0" applyFill="1" applyBorder="1" applyAlignment="1">
      <alignment horizontal="right" vertical="center"/>
    </xf>
    <xf numFmtId="0" fontId="0" fillId="7" borderId="1" xfId="0" applyFill="1" applyBorder="1" applyAlignment="1">
      <alignment horizontal="center" vertical="center" wrapText="1"/>
    </xf>
    <xf numFmtId="0" fontId="0" fillId="7" borderId="43" xfId="0" applyFill="1" applyBorder="1" applyAlignment="1">
      <alignment horizontal="center" vertical="center"/>
    </xf>
    <xf numFmtId="0" fontId="0" fillId="7" borderId="25" xfId="0" applyFill="1" applyBorder="1" applyAlignment="1">
      <alignment horizontal="center"/>
    </xf>
    <xf numFmtId="0" fontId="0" fillId="7" borderId="26" xfId="0" applyFill="1" applyBorder="1" applyAlignment="1">
      <alignment horizontal="center"/>
    </xf>
    <xf numFmtId="0" fontId="0" fillId="7" borderId="46" xfId="0" applyFill="1" applyBorder="1" applyAlignment="1">
      <alignment horizontal="center"/>
    </xf>
    <xf numFmtId="0" fontId="8" fillId="7" borderId="1" xfId="0" applyFont="1" applyFill="1" applyBorder="1" applyAlignment="1">
      <alignment horizontal="center"/>
    </xf>
    <xf numFmtId="0" fontId="0" fillId="7" borderId="15" xfId="0" applyFill="1" applyBorder="1" applyAlignment="1">
      <alignment horizontal="center"/>
    </xf>
    <xf numFmtId="0" fontId="0" fillId="7" borderId="48" xfId="0" applyFill="1" applyBorder="1" applyAlignment="1">
      <alignment horizontal="center"/>
    </xf>
    <xf numFmtId="0" fontId="23" fillId="7" borderId="21" xfId="0" applyFont="1" applyFill="1" applyBorder="1" applyAlignment="1">
      <alignment horizontal="center"/>
    </xf>
    <xf numFmtId="2" fontId="0" fillId="10" borderId="13" xfId="0" applyNumberFormat="1" applyFill="1" applyBorder="1" applyAlignment="1">
      <alignment horizontal="center"/>
    </xf>
    <xf numFmtId="2" fontId="0" fillId="10" borderId="22" xfId="0" applyNumberFormat="1" applyFill="1" applyBorder="1" applyAlignment="1">
      <alignment horizontal="center"/>
    </xf>
    <xf numFmtId="2" fontId="0" fillId="10" borderId="46" xfId="0" applyNumberFormat="1" applyFill="1" applyBorder="1" applyAlignment="1">
      <alignment horizontal="center"/>
    </xf>
    <xf numFmtId="2" fontId="0" fillId="10" borderId="1" xfId="0" applyNumberFormat="1" applyFill="1" applyBorder="1" applyAlignment="1">
      <alignment horizontal="center"/>
    </xf>
    <xf numFmtId="2" fontId="0" fillId="10" borderId="15" xfId="0" applyNumberFormat="1" applyFill="1" applyBorder="1" applyAlignment="1">
      <alignment horizontal="center"/>
    </xf>
    <xf numFmtId="2" fontId="0" fillId="10" borderId="47" xfId="0" applyNumberFormat="1" applyFill="1" applyBorder="1" applyAlignment="1">
      <alignment horizontal="center"/>
    </xf>
    <xf numFmtId="0" fontId="14" fillId="7" borderId="0" xfId="0" applyFont="1" applyFill="1"/>
    <xf numFmtId="0" fontId="0" fillId="7" borderId="45" xfId="0" applyFill="1" applyBorder="1" applyAlignment="1">
      <alignment horizontal="center" vertical="center" wrapText="1"/>
    </xf>
    <xf numFmtId="0" fontId="0" fillId="7" borderId="39" xfId="0" applyFill="1" applyBorder="1" applyAlignment="1">
      <alignment horizontal="center" vertical="center" wrapText="1"/>
    </xf>
    <xf numFmtId="0" fontId="0" fillId="7" borderId="0" xfId="0" applyFill="1" applyAlignment="1">
      <alignment horizontal="left" vertical="top" wrapText="1"/>
    </xf>
    <xf numFmtId="0" fontId="9" fillId="7" borderId="0" xfId="0" applyFont="1" applyFill="1"/>
    <xf numFmtId="0" fontId="0" fillId="7" borderId="44" xfId="0" applyFill="1" applyBorder="1" applyAlignment="1">
      <alignment horizontal="center"/>
    </xf>
    <xf numFmtId="0" fontId="0" fillId="7" borderId="45" xfId="0" applyFill="1" applyBorder="1" applyAlignment="1">
      <alignment horizontal="center"/>
    </xf>
    <xf numFmtId="49" fontId="0" fillId="7" borderId="1" xfId="0" applyNumberFormat="1" applyFill="1" applyBorder="1" applyAlignment="1">
      <alignment horizontal="center"/>
    </xf>
    <xf numFmtId="0" fontId="0" fillId="7" borderId="50" xfId="0" applyFill="1" applyBorder="1" applyAlignment="1">
      <alignment horizontal="center"/>
    </xf>
    <xf numFmtId="2" fontId="0" fillId="7" borderId="0" xfId="0" applyNumberFormat="1" applyFill="1" applyAlignment="1">
      <alignment horizontal="center"/>
    </xf>
    <xf numFmtId="0" fontId="8" fillId="7" borderId="45" xfId="0" applyFont="1" applyFill="1" applyBorder="1" applyAlignment="1">
      <alignment horizontal="center"/>
    </xf>
    <xf numFmtId="0" fontId="8" fillId="7" borderId="49" xfId="0" applyFont="1" applyFill="1" applyBorder="1"/>
    <xf numFmtId="0" fontId="0" fillId="7" borderId="53" xfId="0" applyFill="1" applyBorder="1" applyAlignment="1">
      <alignment horizontal="center"/>
    </xf>
    <xf numFmtId="49" fontId="8" fillId="7" borderId="1" xfId="0" applyNumberFormat="1" applyFont="1" applyFill="1" applyBorder="1" applyAlignment="1">
      <alignment horizontal="center"/>
    </xf>
    <xf numFmtId="49" fontId="8" fillId="7" borderId="43" xfId="0" applyNumberFormat="1" applyFont="1" applyFill="1" applyBorder="1" applyAlignment="1">
      <alignment horizontal="center"/>
    </xf>
    <xf numFmtId="0" fontId="11" fillId="7" borderId="1" xfId="0" applyFont="1" applyFill="1" applyBorder="1" applyAlignment="1">
      <alignment horizontal="center" vertical="center"/>
    </xf>
    <xf numFmtId="0" fontId="0" fillId="7" borderId="48" xfId="0" applyFill="1" applyBorder="1" applyAlignment="1">
      <alignment horizontal="center" vertical="center"/>
    </xf>
    <xf numFmtId="49" fontId="0" fillId="7" borderId="45" xfId="0" applyNumberFormat="1" applyFill="1" applyBorder="1" applyAlignment="1">
      <alignment horizontal="center"/>
    </xf>
    <xf numFmtId="0" fontId="0" fillId="7" borderId="20" xfId="0" applyFill="1" applyBorder="1" applyAlignment="1">
      <alignment vertical="center"/>
    </xf>
    <xf numFmtId="0" fontId="0" fillId="7" borderId="21" xfId="0" applyFill="1" applyBorder="1" applyAlignment="1">
      <alignment vertical="center"/>
    </xf>
    <xf numFmtId="2" fontId="0" fillId="10" borderId="23" xfId="0" applyNumberFormat="1" applyFill="1" applyBorder="1" applyAlignment="1">
      <alignment horizontal="center"/>
    </xf>
    <xf numFmtId="2" fontId="0" fillId="10" borderId="43" xfId="0" applyNumberFormat="1" applyFill="1" applyBorder="1" applyAlignment="1">
      <alignment horizontal="center"/>
    </xf>
    <xf numFmtId="2" fontId="0" fillId="10" borderId="51" xfId="0" applyNumberFormat="1" applyFill="1" applyBorder="1" applyAlignment="1">
      <alignment horizontal="center"/>
    </xf>
    <xf numFmtId="2" fontId="0" fillId="10" borderId="27" xfId="0" applyNumberFormat="1" applyFill="1" applyBorder="1" applyAlignment="1">
      <alignment horizontal="center"/>
    </xf>
    <xf numFmtId="2" fontId="0" fillId="10" borderId="28" xfId="0" applyNumberFormat="1" applyFill="1" applyBorder="1" applyAlignment="1">
      <alignment horizontal="center"/>
    </xf>
    <xf numFmtId="2" fontId="0" fillId="10" borderId="6" xfId="0" applyNumberFormat="1" applyFill="1" applyBorder="1" applyAlignment="1">
      <alignment horizontal="center"/>
    </xf>
    <xf numFmtId="2" fontId="0" fillId="10" borderId="27" xfId="0" applyNumberFormat="1" applyFill="1" applyBorder="1" applyAlignment="1">
      <alignment horizontal="center" vertical="center"/>
    </xf>
    <xf numFmtId="2" fontId="0" fillId="10" borderId="28" xfId="0" applyNumberFormat="1" applyFill="1" applyBorder="1" applyAlignment="1">
      <alignment horizontal="center" vertical="center"/>
    </xf>
    <xf numFmtId="2" fontId="0" fillId="10" borderId="6" xfId="0" applyNumberFormat="1" applyFill="1" applyBorder="1" applyAlignment="1">
      <alignment horizontal="center" vertical="center"/>
    </xf>
    <xf numFmtId="0" fontId="23" fillId="7" borderId="0" xfId="0" applyFont="1" applyFill="1"/>
    <xf numFmtId="0" fontId="0" fillId="7" borderId="66" xfId="0" applyFill="1" applyBorder="1" applyAlignment="1">
      <alignment horizontal="center" vertical="center"/>
    </xf>
    <xf numFmtId="0" fontId="0" fillId="7" borderId="0" xfId="0" applyFill="1" applyAlignment="1">
      <alignment horizontal="center" vertical="center"/>
    </xf>
    <xf numFmtId="0" fontId="0" fillId="7" borderId="45" xfId="0" applyFill="1" applyBorder="1" applyAlignment="1">
      <alignment horizontal="left" vertical="center"/>
    </xf>
    <xf numFmtId="0" fontId="0" fillId="7" borderId="37" xfId="0" applyFill="1" applyBorder="1" applyAlignment="1">
      <alignment horizontal="center" vertical="center"/>
    </xf>
    <xf numFmtId="0" fontId="0" fillId="7" borderId="1" xfId="0" applyFill="1" applyBorder="1" applyAlignment="1">
      <alignment vertical="center"/>
    </xf>
    <xf numFmtId="0" fontId="0" fillId="7" borderId="43" xfId="0" applyFill="1" applyBorder="1" applyAlignment="1">
      <alignment horizontal="center" vertical="center" wrapText="1"/>
    </xf>
    <xf numFmtId="0" fontId="0" fillId="7" borderId="25" xfId="0" applyFill="1" applyBorder="1" applyAlignment="1">
      <alignment horizontal="center" vertical="center"/>
    </xf>
    <xf numFmtId="0" fontId="0" fillId="7" borderId="26" xfId="0" applyFill="1" applyBorder="1" applyAlignment="1">
      <alignment horizontal="center" vertical="center"/>
    </xf>
    <xf numFmtId="0" fontId="0" fillId="7" borderId="1" xfId="0" applyFill="1" applyBorder="1" applyAlignment="1">
      <alignment wrapText="1"/>
    </xf>
    <xf numFmtId="0" fontId="0" fillId="7" borderId="47" xfId="0" applyFill="1" applyBorder="1" applyAlignment="1">
      <alignment vertical="center" wrapText="1"/>
    </xf>
    <xf numFmtId="0" fontId="0" fillId="7" borderId="47" xfId="0" applyFill="1" applyBorder="1" applyAlignment="1">
      <alignment horizontal="center" vertical="center"/>
    </xf>
    <xf numFmtId="0" fontId="0" fillId="7" borderId="51" xfId="0" applyFill="1" applyBorder="1" applyAlignment="1">
      <alignment horizontal="center" vertical="center"/>
    </xf>
    <xf numFmtId="0" fontId="0" fillId="7" borderId="1" xfId="0" applyFill="1" applyBorder="1" applyAlignment="1">
      <alignment vertical="center" wrapText="1"/>
    </xf>
    <xf numFmtId="0" fontId="0" fillId="7" borderId="43" xfId="0" applyFill="1" applyBorder="1" applyAlignment="1">
      <alignment vertical="center" wrapText="1"/>
    </xf>
    <xf numFmtId="0" fontId="0" fillId="7" borderId="45" xfId="0" applyFill="1" applyBorder="1" applyAlignment="1">
      <alignment horizontal="right" vertical="center"/>
    </xf>
    <xf numFmtId="0" fontId="0" fillId="7" borderId="49" xfId="0" applyFill="1" applyBorder="1" applyAlignment="1">
      <alignment horizontal="center" vertical="center" wrapText="1"/>
    </xf>
    <xf numFmtId="0" fontId="0" fillId="7" borderId="36" xfId="0" applyFill="1" applyBorder="1" applyAlignment="1">
      <alignment horizontal="center" vertical="center"/>
    </xf>
    <xf numFmtId="0" fontId="0" fillId="7" borderId="25" xfId="0" applyFill="1" applyBorder="1" applyAlignment="1">
      <alignment vertical="center" wrapText="1"/>
    </xf>
    <xf numFmtId="0" fontId="0" fillId="7" borderId="15" xfId="0" applyFill="1" applyBorder="1" applyAlignment="1">
      <alignment horizontal="center" vertical="center" wrapText="1"/>
    </xf>
    <xf numFmtId="0" fontId="0" fillId="7" borderId="47" xfId="0" applyFill="1" applyBorder="1" applyAlignment="1">
      <alignment horizontal="center" vertical="center" wrapText="1"/>
    </xf>
    <xf numFmtId="0" fontId="0" fillId="7" borderId="22" xfId="0" applyFill="1" applyBorder="1" applyAlignment="1">
      <alignment horizontal="center" wrapText="1"/>
    </xf>
    <xf numFmtId="0" fontId="0" fillId="7" borderId="23" xfId="0" applyFill="1" applyBorder="1" applyAlignment="1">
      <alignment horizontal="center" wrapText="1"/>
    </xf>
    <xf numFmtId="0" fontId="0" fillId="7" borderId="44" xfId="0" applyFill="1" applyBorder="1" applyAlignment="1">
      <alignment horizontal="right"/>
    </xf>
    <xf numFmtId="1" fontId="0" fillId="7" borderId="25" xfId="0" applyNumberFormat="1" applyFill="1" applyBorder="1" applyAlignment="1">
      <alignment horizontal="center" vertical="center"/>
    </xf>
    <xf numFmtId="1" fontId="0" fillId="7" borderId="26" xfId="0" applyNumberFormat="1" applyFill="1" applyBorder="1" applyAlignment="1">
      <alignment horizontal="center" vertical="center"/>
    </xf>
    <xf numFmtId="0" fontId="14" fillId="7" borderId="0" xfId="0" applyFont="1" applyFill="1" applyAlignment="1">
      <alignment horizontal="center"/>
    </xf>
    <xf numFmtId="0" fontId="0" fillId="7" borderId="57" xfId="0" applyFill="1" applyBorder="1" applyAlignment="1">
      <alignment horizontal="center" vertical="center"/>
    </xf>
    <xf numFmtId="0" fontId="0" fillId="7" borderId="46" xfId="0" applyFill="1" applyBorder="1"/>
    <xf numFmtId="0" fontId="0" fillId="7" borderId="30" xfId="0" applyFill="1" applyBorder="1" applyAlignment="1">
      <alignment horizontal="center" vertical="center"/>
    </xf>
    <xf numFmtId="2" fontId="0" fillId="11" borderId="13" xfId="0" applyNumberFormat="1" applyFill="1" applyBorder="1" applyAlignment="1">
      <alignment horizontal="center" vertical="center"/>
    </xf>
    <xf numFmtId="0" fontId="0" fillId="11" borderId="22" xfId="0" applyFill="1" applyBorder="1" applyAlignment="1">
      <alignment horizontal="center" vertical="center"/>
    </xf>
    <xf numFmtId="0" fontId="0" fillId="11" borderId="23" xfId="0" applyFill="1" applyBorder="1" applyAlignment="1">
      <alignment horizontal="center" vertical="center"/>
    </xf>
    <xf numFmtId="0" fontId="0" fillId="11" borderId="46" xfId="0" applyFill="1" applyBorder="1" applyAlignment="1">
      <alignment horizontal="center" vertical="center"/>
    </xf>
    <xf numFmtId="0" fontId="0" fillId="11" borderId="1" xfId="0" applyFill="1" applyBorder="1" applyAlignment="1">
      <alignment horizontal="center" vertical="center"/>
    </xf>
    <xf numFmtId="0" fontId="0" fillId="11" borderId="43" xfId="0" applyFill="1" applyBorder="1" applyAlignment="1">
      <alignment horizontal="center" vertical="center"/>
    </xf>
    <xf numFmtId="0" fontId="0" fillId="11" borderId="15" xfId="0" applyFill="1" applyBorder="1" applyAlignment="1">
      <alignment horizontal="center" vertical="center"/>
    </xf>
    <xf numFmtId="0" fontId="0" fillId="11" borderId="47" xfId="0" applyFill="1" applyBorder="1" applyAlignment="1">
      <alignment horizontal="center" vertical="center"/>
    </xf>
    <xf numFmtId="0" fontId="0" fillId="11" borderId="51" xfId="0" applyFill="1" applyBorder="1" applyAlignment="1">
      <alignment horizontal="center" vertical="center"/>
    </xf>
    <xf numFmtId="2" fontId="0" fillId="11" borderId="22" xfId="0" applyNumberFormat="1" applyFill="1" applyBorder="1" applyAlignment="1">
      <alignment horizontal="center" vertical="center"/>
    </xf>
    <xf numFmtId="2" fontId="0" fillId="11" borderId="23" xfId="0" applyNumberFormat="1" applyFill="1" applyBorder="1" applyAlignment="1">
      <alignment horizontal="center" vertical="center"/>
    </xf>
    <xf numFmtId="2" fontId="0" fillId="11" borderId="46" xfId="0" applyNumberFormat="1" applyFill="1" applyBorder="1" applyAlignment="1">
      <alignment horizontal="center" vertical="center"/>
    </xf>
    <xf numFmtId="2" fontId="0" fillId="11" borderId="1" xfId="0" applyNumberFormat="1" applyFill="1" applyBorder="1" applyAlignment="1">
      <alignment horizontal="center" vertical="center"/>
    </xf>
    <xf numFmtId="2" fontId="0" fillId="11" borderId="43" xfId="0" applyNumberFormat="1" applyFill="1" applyBorder="1" applyAlignment="1">
      <alignment horizontal="center" vertical="center"/>
    </xf>
    <xf numFmtId="2" fontId="0" fillId="11" borderId="15" xfId="0" applyNumberFormat="1" applyFill="1" applyBorder="1" applyAlignment="1">
      <alignment horizontal="center" vertical="center"/>
    </xf>
    <xf numFmtId="2" fontId="0" fillId="11" borderId="47" xfId="0" applyNumberFormat="1" applyFill="1" applyBorder="1" applyAlignment="1">
      <alignment horizontal="center" vertical="center"/>
    </xf>
    <xf numFmtId="2" fontId="0" fillId="11" borderId="51" xfId="0" applyNumberFormat="1" applyFill="1" applyBorder="1" applyAlignment="1">
      <alignment horizontal="center" vertical="center"/>
    </xf>
    <xf numFmtId="2" fontId="0" fillId="11" borderId="67" xfId="1" applyNumberFormat="1" applyFont="1" applyFill="1" applyBorder="1" applyAlignment="1">
      <alignment horizontal="center" vertical="center"/>
    </xf>
    <xf numFmtId="2" fontId="0" fillId="11" borderId="22" xfId="1" applyNumberFormat="1" applyFont="1" applyFill="1" applyBorder="1" applyAlignment="1">
      <alignment horizontal="center" vertical="center"/>
    </xf>
    <xf numFmtId="2" fontId="0" fillId="11" borderId="23" xfId="1" applyNumberFormat="1" applyFont="1" applyFill="1" applyBorder="1" applyAlignment="1">
      <alignment horizontal="center" vertical="center"/>
    </xf>
    <xf numFmtId="2" fontId="0" fillId="11" borderId="39" xfId="1" applyNumberFormat="1" applyFont="1" applyFill="1" applyBorder="1" applyAlignment="1">
      <alignment horizontal="center" vertical="center"/>
    </xf>
    <xf numFmtId="2" fontId="0" fillId="11" borderId="1" xfId="1" applyNumberFormat="1" applyFont="1" applyFill="1" applyBorder="1" applyAlignment="1">
      <alignment horizontal="center" vertical="center"/>
    </xf>
    <xf numFmtId="2" fontId="0" fillId="11" borderId="43" xfId="1" applyNumberFormat="1" applyFont="1" applyFill="1" applyBorder="1" applyAlignment="1">
      <alignment horizontal="center" vertical="center"/>
    </xf>
    <xf numFmtId="2" fontId="0" fillId="11" borderId="58" xfId="1" applyNumberFormat="1" applyFont="1" applyFill="1" applyBorder="1" applyAlignment="1">
      <alignment horizontal="center" vertical="center"/>
    </xf>
    <xf numFmtId="2" fontId="0" fillId="11" borderId="47" xfId="1" applyNumberFormat="1" applyFont="1" applyFill="1" applyBorder="1" applyAlignment="1">
      <alignment horizontal="center" vertical="center"/>
    </xf>
    <xf numFmtId="2" fontId="0" fillId="11" borderId="51" xfId="1" applyNumberFormat="1" applyFont="1" applyFill="1" applyBorder="1" applyAlignment="1">
      <alignment horizontal="center" vertical="center"/>
    </xf>
    <xf numFmtId="2" fontId="0" fillId="11" borderId="27" xfId="0" applyNumberFormat="1" applyFill="1" applyBorder="1" applyAlignment="1">
      <alignment horizontal="center" vertical="center"/>
    </xf>
    <xf numFmtId="2" fontId="0" fillId="11" borderId="28" xfId="0" applyNumberFormat="1" applyFill="1" applyBorder="1" applyAlignment="1">
      <alignment horizontal="center" vertical="center"/>
    </xf>
    <xf numFmtId="2" fontId="0" fillId="11" borderId="6" xfId="0" applyNumberFormat="1" applyFill="1" applyBorder="1" applyAlignment="1">
      <alignment horizontal="center" vertical="center"/>
    </xf>
    <xf numFmtId="0" fontId="0" fillId="0" borderId="81" xfId="0" applyBorder="1"/>
    <xf numFmtId="0" fontId="2" fillId="3" borderId="1" xfId="0" applyFont="1" applyFill="1" applyBorder="1" applyAlignment="1">
      <alignment horizontal="center" wrapText="1"/>
    </xf>
    <xf numFmtId="0" fontId="0" fillId="7" borderId="45" xfId="0" applyFill="1" applyBorder="1"/>
    <xf numFmtId="0" fontId="0" fillId="7" borderId="47" xfId="0" applyFill="1" applyBorder="1" applyAlignment="1">
      <alignment horizontal="center"/>
    </xf>
    <xf numFmtId="0" fontId="0" fillId="7" borderId="47" xfId="0" applyFill="1" applyBorder="1"/>
    <xf numFmtId="0" fontId="2" fillId="3" borderId="27" xfId="0" applyFont="1" applyFill="1" applyBorder="1" applyAlignment="1">
      <alignment horizontal="center" vertical="center" wrapText="1"/>
    </xf>
    <xf numFmtId="0" fontId="2" fillId="3" borderId="28"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0" fillId="7" borderId="0" xfId="0" applyFill="1" applyAlignment="1">
      <alignment horizontal="left" vertical="center" wrapText="1"/>
    </xf>
    <xf numFmtId="0" fontId="2" fillId="5" borderId="1" xfId="0" applyFont="1" applyFill="1" applyBorder="1" applyAlignment="1">
      <alignment horizontal="center"/>
    </xf>
    <xf numFmtId="0" fontId="0" fillId="7" borderId="65" xfId="0" applyFill="1" applyBorder="1" applyAlignment="1">
      <alignment horizontal="center"/>
    </xf>
    <xf numFmtId="0" fontId="0" fillId="7" borderId="66" xfId="0" applyFill="1" applyBorder="1" applyAlignment="1">
      <alignment horizontal="center"/>
    </xf>
    <xf numFmtId="0" fontId="0" fillId="7" borderId="59" xfId="0" applyFill="1" applyBorder="1" applyAlignment="1">
      <alignment horizontal="center"/>
    </xf>
    <xf numFmtId="0" fontId="0" fillId="7" borderId="20" xfId="0" applyFill="1" applyBorder="1" applyAlignment="1">
      <alignment horizontal="center"/>
    </xf>
    <xf numFmtId="0" fontId="0" fillId="7" borderId="0" xfId="0" applyFill="1" applyAlignment="1">
      <alignment horizontal="center"/>
    </xf>
    <xf numFmtId="0" fontId="0" fillId="7" borderId="21" xfId="0" applyFill="1" applyBorder="1" applyAlignment="1">
      <alignment horizontal="center"/>
    </xf>
    <xf numFmtId="0" fontId="0" fillId="7" borderId="29" xfId="0" applyFill="1" applyBorder="1" applyAlignment="1">
      <alignment horizontal="center"/>
    </xf>
    <xf numFmtId="0" fontId="0" fillId="7" borderId="30" xfId="0" applyFill="1" applyBorder="1" applyAlignment="1">
      <alignment horizontal="center"/>
    </xf>
    <xf numFmtId="0" fontId="0" fillId="7" borderId="31" xfId="0" applyFill="1" applyBorder="1" applyAlignment="1">
      <alignment horizontal="center"/>
    </xf>
    <xf numFmtId="0" fontId="2" fillId="7" borderId="0" xfId="0" applyFont="1" applyFill="1" applyAlignment="1">
      <alignment horizontal="center"/>
    </xf>
    <xf numFmtId="0" fontId="0" fillId="7" borderId="1" xfId="0" applyFill="1" applyBorder="1" applyAlignment="1">
      <alignment horizontal="left"/>
    </xf>
    <xf numFmtId="0" fontId="0" fillId="7" borderId="1" xfId="0" applyFill="1" applyBorder="1" applyAlignment="1">
      <alignment horizontal="center"/>
    </xf>
    <xf numFmtId="0" fontId="0" fillId="7" borderId="37" xfId="0" applyFill="1" applyBorder="1" applyAlignment="1">
      <alignment horizontal="left"/>
    </xf>
    <xf numFmtId="0" fontId="0" fillId="7" borderId="38" xfId="0" applyFill="1" applyBorder="1" applyAlignment="1">
      <alignment horizontal="left"/>
    </xf>
    <xf numFmtId="0" fontId="0" fillId="7" borderId="39" xfId="0" applyFill="1" applyBorder="1" applyAlignment="1">
      <alignment horizontal="left"/>
    </xf>
    <xf numFmtId="0" fontId="23" fillId="7" borderId="0" xfId="0" applyFont="1" applyFill="1" applyAlignment="1">
      <alignment horizontal="center"/>
    </xf>
    <xf numFmtId="0" fontId="2" fillId="3" borderId="37" xfId="0" applyFont="1" applyFill="1" applyBorder="1" applyAlignment="1">
      <alignment horizontal="center"/>
    </xf>
    <xf numFmtId="0" fontId="2" fillId="3" borderId="38" xfId="0" applyFont="1" applyFill="1" applyBorder="1" applyAlignment="1">
      <alignment horizontal="center"/>
    </xf>
    <xf numFmtId="0" fontId="2" fillId="3" borderId="39" xfId="0" applyFont="1" applyFill="1" applyBorder="1" applyAlignment="1">
      <alignment horizontal="center"/>
    </xf>
    <xf numFmtId="0" fontId="0" fillId="7" borderId="37" xfId="0" applyFill="1" applyBorder="1" applyAlignment="1">
      <alignment horizontal="center"/>
    </xf>
    <xf numFmtId="0" fontId="0" fillId="7" borderId="39" xfId="0" applyFill="1" applyBorder="1" applyAlignment="1">
      <alignment horizontal="center"/>
    </xf>
    <xf numFmtId="0" fontId="0" fillId="7" borderId="1" xfId="0" applyFill="1" applyBorder="1" applyAlignment="1">
      <alignment horizontal="center" wrapText="1"/>
    </xf>
    <xf numFmtId="0" fontId="0" fillId="4" borderId="37" xfId="0" applyFill="1" applyBorder="1" applyAlignment="1">
      <alignment horizontal="center"/>
    </xf>
    <xf numFmtId="0" fontId="0" fillId="4" borderId="38" xfId="0" applyFill="1" applyBorder="1" applyAlignment="1">
      <alignment horizontal="center"/>
    </xf>
    <xf numFmtId="0" fontId="0" fillId="4" borderId="39" xfId="0" applyFill="1" applyBorder="1" applyAlignment="1">
      <alignment horizontal="center"/>
    </xf>
    <xf numFmtId="0" fontId="2" fillId="3" borderId="1" xfId="0" applyFont="1" applyFill="1" applyBorder="1" applyAlignment="1">
      <alignment horizontal="center"/>
    </xf>
    <xf numFmtId="0" fontId="25" fillId="8" borderId="17" xfId="0" applyFont="1" applyFill="1" applyBorder="1" applyAlignment="1">
      <alignment horizontal="center"/>
    </xf>
    <xf numFmtId="0" fontId="25" fillId="8" borderId="18" xfId="0" applyFont="1" applyFill="1" applyBorder="1" applyAlignment="1">
      <alignment horizontal="center"/>
    </xf>
    <xf numFmtId="0" fontId="25" fillId="8" borderId="19" xfId="0" applyFont="1" applyFill="1" applyBorder="1" applyAlignment="1">
      <alignment horizontal="center"/>
    </xf>
    <xf numFmtId="0" fontId="0" fillId="7" borderId="0" xfId="0" applyFill="1" applyAlignment="1">
      <alignment horizontal="left"/>
    </xf>
    <xf numFmtId="0" fontId="22" fillId="3" borderId="17" xfId="0" applyFont="1" applyFill="1" applyBorder="1" applyAlignment="1">
      <alignment horizontal="center"/>
    </xf>
    <xf numFmtId="0" fontId="22" fillId="3" borderId="18" xfId="0" applyFont="1" applyFill="1" applyBorder="1" applyAlignment="1">
      <alignment horizontal="center"/>
    </xf>
    <xf numFmtId="0" fontId="22" fillId="3" borderId="19" xfId="0" applyFont="1" applyFill="1" applyBorder="1" applyAlignment="1">
      <alignment horizontal="center"/>
    </xf>
    <xf numFmtId="0" fontId="0" fillId="7" borderId="0" xfId="0" applyFill="1" applyAlignment="1">
      <alignment vertical="center" wrapText="1"/>
    </xf>
    <xf numFmtId="0" fontId="2" fillId="3" borderId="17"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2" fillId="3" borderId="19" xfId="0" applyFont="1" applyFill="1" applyBorder="1" applyAlignment="1">
      <alignment horizontal="center" vertical="center" wrapText="1"/>
    </xf>
    <xf numFmtId="0" fontId="0" fillId="7" borderId="77" xfId="0" applyFill="1" applyBorder="1" applyAlignment="1">
      <alignment horizontal="center" vertical="center"/>
    </xf>
    <xf numFmtId="0" fontId="0" fillId="7" borderId="38" xfId="0" applyFill="1" applyBorder="1" applyAlignment="1">
      <alignment horizontal="center" vertical="center"/>
    </xf>
    <xf numFmtId="0" fontId="0" fillId="7" borderId="76" xfId="0" applyFill="1" applyBorder="1" applyAlignment="1">
      <alignment horizontal="center" vertical="center"/>
    </xf>
    <xf numFmtId="0" fontId="0" fillId="7" borderId="10" xfId="0" applyFill="1" applyBorder="1" applyAlignment="1">
      <alignment horizontal="center" vertical="center"/>
    </xf>
    <xf numFmtId="0" fontId="0" fillId="8" borderId="27" xfId="0" applyFill="1" applyBorder="1" applyAlignment="1">
      <alignment horizontal="center" vertical="center" wrapText="1"/>
    </xf>
    <xf numFmtId="0" fontId="0" fillId="8" borderId="6" xfId="0" applyFill="1" applyBorder="1" applyAlignment="1">
      <alignment horizontal="center" vertical="center" wrapText="1"/>
    </xf>
    <xf numFmtId="0" fontId="0" fillId="7" borderId="41" xfId="0" applyFill="1" applyBorder="1" applyAlignment="1">
      <alignment horizontal="center"/>
    </xf>
    <xf numFmtId="0" fontId="0" fillId="7" borderId="55" xfId="0" applyFill="1" applyBorder="1" applyAlignment="1">
      <alignment horizontal="center"/>
    </xf>
    <xf numFmtId="0" fontId="0" fillId="7" borderId="35" xfId="0" applyFill="1" applyBorder="1" applyAlignment="1">
      <alignment horizontal="center"/>
    </xf>
    <xf numFmtId="0" fontId="0" fillId="7" borderId="62" xfId="0" applyFill="1" applyBorder="1" applyAlignment="1">
      <alignment horizontal="center"/>
    </xf>
    <xf numFmtId="0" fontId="16" fillId="7" borderId="0" xfId="0" applyFont="1" applyFill="1" applyAlignment="1">
      <alignment horizontal="center"/>
    </xf>
    <xf numFmtId="0" fontId="0" fillId="7" borderId="0" xfId="0" applyFill="1" applyAlignment="1">
      <alignment horizontal="left" wrapText="1"/>
    </xf>
    <xf numFmtId="0" fontId="0" fillId="7" borderId="0" xfId="0" applyFill="1" applyAlignment="1">
      <alignment horizontal="left" vertical="center"/>
    </xf>
    <xf numFmtId="0" fontId="2" fillId="7" borderId="17" xfId="0" applyFont="1" applyFill="1" applyBorder="1" applyAlignment="1">
      <alignment horizontal="center" wrapText="1"/>
    </xf>
    <xf numFmtId="0" fontId="2" fillId="7" borderId="5" xfId="0" applyFont="1" applyFill="1" applyBorder="1" applyAlignment="1">
      <alignment horizontal="center" wrapText="1"/>
    </xf>
    <xf numFmtId="0" fontId="2" fillId="7" borderId="21" xfId="0" applyFont="1" applyFill="1" applyBorder="1" applyAlignment="1">
      <alignment horizontal="center"/>
    </xf>
    <xf numFmtId="0" fontId="2" fillId="3" borderId="27" xfId="0" applyFont="1" applyFill="1" applyBorder="1" applyAlignment="1">
      <alignment horizontal="center"/>
    </xf>
    <xf numFmtId="0" fontId="2" fillId="3" borderId="6" xfId="0" applyFont="1" applyFill="1" applyBorder="1" applyAlignment="1">
      <alignment horizontal="center"/>
    </xf>
    <xf numFmtId="0" fontId="2" fillId="3" borderId="65" xfId="0" applyFont="1" applyFill="1" applyBorder="1" applyAlignment="1">
      <alignment horizontal="center"/>
    </xf>
    <xf numFmtId="0" fontId="2" fillId="3" borderId="66" xfId="0" applyFont="1" applyFill="1" applyBorder="1" applyAlignment="1">
      <alignment horizontal="center"/>
    </xf>
    <xf numFmtId="0" fontId="2" fillId="3" borderId="59" xfId="0" applyFont="1" applyFill="1" applyBorder="1" applyAlignment="1">
      <alignment horizontal="center"/>
    </xf>
    <xf numFmtId="0" fontId="3" fillId="3" borderId="44" xfId="0" applyFont="1" applyFill="1" applyBorder="1" applyAlignment="1">
      <alignment horizontal="center" wrapText="1"/>
    </xf>
    <xf numFmtId="0" fontId="3" fillId="3" borderId="46" xfId="0" applyFont="1" applyFill="1" applyBorder="1" applyAlignment="1">
      <alignment horizontal="center" wrapText="1"/>
    </xf>
    <xf numFmtId="0" fontId="3" fillId="3" borderId="15" xfId="0" applyFont="1" applyFill="1" applyBorder="1" applyAlignment="1">
      <alignment horizontal="center" wrapText="1"/>
    </xf>
    <xf numFmtId="0" fontId="0" fillId="7" borderId="49" xfId="0" applyFill="1" applyBorder="1" applyAlignment="1">
      <alignment horizontal="center"/>
    </xf>
    <xf numFmtId="0" fontId="0" fillId="7" borderId="43" xfId="0" applyFill="1" applyBorder="1" applyAlignment="1">
      <alignment horizontal="center"/>
    </xf>
    <xf numFmtId="0" fontId="0" fillId="7" borderId="51" xfId="0" applyFill="1" applyBorder="1" applyAlignment="1">
      <alignment horizontal="center"/>
    </xf>
    <xf numFmtId="0" fontId="2" fillId="3" borderId="17" xfId="0" applyFont="1" applyFill="1" applyBorder="1" applyAlignment="1">
      <alignment horizontal="center"/>
    </xf>
    <xf numFmtId="0" fontId="2" fillId="3" borderId="18" xfId="0" applyFont="1" applyFill="1" applyBorder="1" applyAlignment="1">
      <alignment horizontal="center"/>
    </xf>
    <xf numFmtId="0" fontId="2" fillId="3" borderId="19" xfId="0" applyFont="1" applyFill="1" applyBorder="1" applyAlignment="1">
      <alignment horizontal="center"/>
    </xf>
    <xf numFmtId="0" fontId="21" fillId="7" borderId="64" xfId="3" applyFont="1" applyFill="1" applyBorder="1" applyAlignment="1">
      <alignment horizontal="center" vertical="center"/>
    </xf>
    <xf numFmtId="0" fontId="21" fillId="7" borderId="52" xfId="3" applyFont="1" applyFill="1" applyBorder="1" applyAlignment="1">
      <alignment horizontal="center" vertical="center"/>
    </xf>
    <xf numFmtId="0" fontId="0" fillId="7" borderId="56" xfId="0" applyFill="1" applyBorder="1" applyAlignment="1">
      <alignment horizontal="center"/>
    </xf>
    <xf numFmtId="0" fontId="0" fillId="7" borderId="57" xfId="0" applyFill="1" applyBorder="1" applyAlignment="1">
      <alignment horizontal="center"/>
    </xf>
    <xf numFmtId="0" fontId="0" fillId="7" borderId="58" xfId="0" applyFill="1" applyBorder="1" applyAlignment="1">
      <alignment horizontal="center"/>
    </xf>
    <xf numFmtId="0" fontId="3" fillId="3" borderId="13" xfId="0" applyFont="1" applyFill="1" applyBorder="1" applyAlignment="1">
      <alignment horizontal="center" wrapText="1"/>
    </xf>
    <xf numFmtId="0" fontId="0" fillId="7" borderId="23" xfId="0" applyFill="1" applyBorder="1" applyAlignment="1">
      <alignment horizontal="center"/>
    </xf>
    <xf numFmtId="0" fontId="22" fillId="3" borderId="65" xfId="0" applyFont="1" applyFill="1" applyBorder="1" applyAlignment="1">
      <alignment horizontal="center" vertical="center"/>
    </xf>
    <xf numFmtId="0" fontId="22" fillId="3" borderId="66" xfId="0" applyFont="1" applyFill="1" applyBorder="1" applyAlignment="1">
      <alignment horizontal="center" vertical="center"/>
    </xf>
    <xf numFmtId="0" fontId="22" fillId="3" borderId="59" xfId="0" applyFont="1" applyFill="1" applyBorder="1" applyAlignment="1">
      <alignment horizontal="center" vertical="center"/>
    </xf>
    <xf numFmtId="0" fontId="22" fillId="3" borderId="29" xfId="0" applyFont="1" applyFill="1" applyBorder="1" applyAlignment="1">
      <alignment horizontal="center" vertical="center"/>
    </xf>
    <xf numFmtId="0" fontId="22" fillId="3" borderId="30" xfId="0" applyFont="1" applyFill="1" applyBorder="1" applyAlignment="1">
      <alignment horizontal="center" vertical="center"/>
    </xf>
    <xf numFmtId="0" fontId="22" fillId="3" borderId="31" xfId="0" applyFont="1" applyFill="1" applyBorder="1" applyAlignment="1">
      <alignment horizontal="center" vertical="center"/>
    </xf>
    <xf numFmtId="0" fontId="0" fillId="7" borderId="52" xfId="0" applyFill="1" applyBorder="1" applyAlignment="1">
      <alignment horizontal="center"/>
    </xf>
    <xf numFmtId="0" fontId="0" fillId="7" borderId="12" xfId="0" applyFill="1" applyBorder="1" applyAlignment="1">
      <alignment horizontal="center"/>
    </xf>
    <xf numFmtId="0" fontId="19" fillId="3" borderId="29" xfId="0" applyFont="1" applyFill="1" applyBorder="1" applyAlignment="1">
      <alignment horizontal="center"/>
    </xf>
    <xf numFmtId="0" fontId="19" fillId="3" borderId="30" xfId="0" applyFont="1" applyFill="1" applyBorder="1" applyAlignment="1">
      <alignment horizontal="center"/>
    </xf>
    <xf numFmtId="0" fontId="19" fillId="3" borderId="31" xfId="0" applyFont="1" applyFill="1" applyBorder="1" applyAlignment="1">
      <alignment horizontal="center"/>
    </xf>
    <xf numFmtId="0" fontId="0" fillId="7" borderId="42" xfId="0" applyFill="1" applyBorder="1" applyAlignment="1">
      <alignment horizontal="center"/>
    </xf>
    <xf numFmtId="0" fontId="0" fillId="7" borderId="24" xfId="0" applyFill="1" applyBorder="1" applyAlignment="1">
      <alignment horizontal="center" vertical="center" wrapText="1"/>
    </xf>
    <xf numFmtId="0" fontId="0" fillId="7" borderId="44" xfId="0" applyFill="1" applyBorder="1" applyAlignment="1">
      <alignment horizontal="center" vertical="center" wrapText="1"/>
    </xf>
    <xf numFmtId="0" fontId="0" fillId="7" borderId="25" xfId="0" applyFill="1" applyBorder="1" applyAlignment="1">
      <alignment horizontal="center" vertical="center" wrapText="1"/>
    </xf>
    <xf numFmtId="0" fontId="0" fillId="7" borderId="45" xfId="0" applyFill="1" applyBorder="1" applyAlignment="1">
      <alignment horizontal="center" vertical="center" wrapText="1"/>
    </xf>
    <xf numFmtId="0" fontId="0" fillId="8" borderId="14" xfId="0" applyFill="1" applyBorder="1" applyAlignment="1">
      <alignment horizontal="center" vertical="center"/>
    </xf>
    <xf numFmtId="0" fontId="0" fillId="8" borderId="2" xfId="0" applyFill="1" applyBorder="1" applyAlignment="1">
      <alignment horizontal="center" vertical="center"/>
    </xf>
    <xf numFmtId="0" fontId="0" fillId="8" borderId="16" xfId="0" applyFill="1" applyBorder="1" applyAlignment="1">
      <alignment horizontal="center" vertical="center"/>
    </xf>
    <xf numFmtId="0" fontId="0" fillId="8" borderId="9" xfId="0" applyFill="1" applyBorder="1" applyAlignment="1">
      <alignment horizontal="center" vertical="center"/>
    </xf>
    <xf numFmtId="0" fontId="0" fillId="8" borderId="3" xfId="0" applyFill="1" applyBorder="1" applyAlignment="1">
      <alignment horizontal="center" vertical="center"/>
    </xf>
    <xf numFmtId="0" fontId="0" fillId="8" borderId="12" xfId="0" applyFill="1" applyBorder="1" applyAlignment="1">
      <alignment horizontal="center" vertical="center"/>
    </xf>
    <xf numFmtId="0" fontId="2" fillId="3" borderId="32" xfId="0" applyFont="1" applyFill="1" applyBorder="1" applyAlignment="1">
      <alignment horizontal="center"/>
    </xf>
    <xf numFmtId="0" fontId="2" fillId="3" borderId="33" xfId="0" applyFont="1" applyFill="1" applyBorder="1" applyAlignment="1">
      <alignment horizontal="center"/>
    </xf>
    <xf numFmtId="0" fontId="2" fillId="3" borderId="34" xfId="0" applyFont="1" applyFill="1" applyBorder="1" applyAlignment="1">
      <alignment horizontal="center"/>
    </xf>
    <xf numFmtId="0" fontId="0" fillId="7" borderId="36" xfId="0" applyFill="1" applyBorder="1" applyAlignment="1">
      <alignment horizontal="center"/>
    </xf>
    <xf numFmtId="0" fontId="0" fillId="7" borderId="37" xfId="0" applyFill="1" applyBorder="1" applyAlignment="1">
      <alignment horizontal="center" vertical="center" wrapText="1"/>
    </xf>
    <xf numFmtId="0" fontId="0" fillId="7" borderId="38" xfId="0" applyFill="1" applyBorder="1" applyAlignment="1">
      <alignment horizontal="center" vertical="center" wrapText="1"/>
    </xf>
    <xf numFmtId="0" fontId="0" fillId="7" borderId="39" xfId="0" applyFill="1" applyBorder="1" applyAlignment="1">
      <alignment horizontal="center" vertical="center" wrapText="1"/>
    </xf>
    <xf numFmtId="0" fontId="0" fillId="7" borderId="37" xfId="0" applyFill="1" applyBorder="1" applyAlignment="1">
      <alignment horizontal="center" wrapText="1"/>
    </xf>
    <xf numFmtId="0" fontId="0" fillId="7" borderId="40" xfId="0" applyFill="1" applyBorder="1" applyAlignment="1">
      <alignment horizontal="center" wrapText="1"/>
    </xf>
    <xf numFmtId="0" fontId="0" fillId="7" borderId="40" xfId="0" applyFill="1" applyBorder="1" applyAlignment="1">
      <alignment horizontal="center"/>
    </xf>
    <xf numFmtId="0" fontId="11" fillId="7" borderId="57" xfId="0" applyFont="1" applyFill="1" applyBorder="1" applyAlignment="1">
      <alignment horizontal="center" vertical="center" wrapText="1"/>
    </xf>
    <xf numFmtId="0" fontId="11" fillId="7" borderId="58" xfId="0" applyFont="1" applyFill="1" applyBorder="1" applyAlignment="1">
      <alignment horizontal="center" vertical="center" wrapText="1"/>
    </xf>
    <xf numFmtId="0" fontId="8" fillId="7" borderId="1" xfId="0" applyFont="1" applyFill="1" applyBorder="1" applyAlignment="1">
      <alignment horizontal="center"/>
    </xf>
    <xf numFmtId="0" fontId="11" fillId="7" borderId="56" xfId="0" applyFont="1" applyFill="1" applyBorder="1" applyAlignment="1">
      <alignment horizontal="right" wrapText="1"/>
    </xf>
    <xf numFmtId="0" fontId="0" fillId="7" borderId="38" xfId="0" applyFill="1" applyBorder="1" applyAlignment="1">
      <alignment horizontal="right" wrapText="1"/>
    </xf>
    <xf numFmtId="0" fontId="0" fillId="7" borderId="39" xfId="0" applyFill="1" applyBorder="1" applyAlignment="1">
      <alignment horizontal="right" wrapText="1"/>
    </xf>
    <xf numFmtId="0" fontId="0" fillId="7" borderId="46" xfId="0" applyFill="1" applyBorder="1" applyAlignment="1">
      <alignment horizontal="right"/>
    </xf>
    <xf numFmtId="0" fontId="0" fillId="7" borderId="1" xfId="0" applyFill="1" applyBorder="1" applyAlignment="1">
      <alignment horizontal="right"/>
    </xf>
    <xf numFmtId="0" fontId="0" fillId="7" borderId="56" xfId="0" applyFill="1" applyBorder="1" applyAlignment="1">
      <alignment horizontal="right" wrapText="1"/>
    </xf>
    <xf numFmtId="0" fontId="2" fillId="3" borderId="17" xfId="0" applyFont="1" applyFill="1" applyBorder="1" applyAlignment="1">
      <alignment horizontal="center" wrapText="1"/>
    </xf>
    <xf numFmtId="0" fontId="2" fillId="3" borderId="18" xfId="0" applyFont="1" applyFill="1" applyBorder="1" applyAlignment="1">
      <alignment horizontal="center" wrapText="1"/>
    </xf>
    <xf numFmtId="0" fontId="2" fillId="3" borderId="19" xfId="0" applyFont="1" applyFill="1" applyBorder="1" applyAlignment="1">
      <alignment horizontal="center" wrapText="1"/>
    </xf>
    <xf numFmtId="0" fontId="13" fillId="7" borderId="59" xfId="0" applyFont="1" applyFill="1" applyBorder="1" applyAlignment="1">
      <alignment horizontal="center" vertical="center" textRotation="90" wrapText="1"/>
    </xf>
    <xf numFmtId="0" fontId="13" fillId="7" borderId="3" xfId="0" applyFont="1" applyFill="1" applyBorder="1" applyAlignment="1">
      <alignment horizontal="center" vertical="center" textRotation="90" wrapText="1"/>
    </xf>
    <xf numFmtId="0" fontId="13" fillId="7" borderId="49" xfId="0" applyFont="1" applyFill="1" applyBorder="1" applyAlignment="1">
      <alignment horizontal="center" vertical="center" textRotation="90" wrapText="1"/>
    </xf>
    <xf numFmtId="0" fontId="0" fillId="7" borderId="44" xfId="0" applyFill="1" applyBorder="1" applyAlignment="1">
      <alignment horizontal="center"/>
    </xf>
    <xf numFmtId="0" fontId="0" fillId="7" borderId="45" xfId="0" applyFill="1" applyBorder="1" applyAlignment="1">
      <alignment horizontal="center"/>
    </xf>
    <xf numFmtId="0" fontId="13" fillId="7" borderId="2" xfId="0" applyFont="1" applyFill="1" applyBorder="1" applyAlignment="1">
      <alignment horizontal="center" vertical="center" textRotation="90" wrapText="1"/>
    </xf>
    <xf numFmtId="0" fontId="13" fillId="7" borderId="45" xfId="0" applyFont="1" applyFill="1" applyBorder="1" applyAlignment="1">
      <alignment horizontal="center" vertical="center" textRotation="90" wrapText="1"/>
    </xf>
    <xf numFmtId="0" fontId="11" fillId="7" borderId="46" xfId="0" applyFont="1" applyFill="1" applyBorder="1" applyAlignment="1">
      <alignment horizontal="center" vertical="center"/>
    </xf>
    <xf numFmtId="0" fontId="11" fillId="7" borderId="15" xfId="0" applyFont="1" applyFill="1" applyBorder="1" applyAlignment="1">
      <alignment horizontal="center" vertical="center"/>
    </xf>
    <xf numFmtId="0" fontId="2" fillId="3" borderId="27" xfId="0" applyFont="1" applyFill="1" applyBorder="1" applyAlignment="1">
      <alignment horizontal="center" wrapText="1"/>
    </xf>
    <xf numFmtId="0" fontId="2" fillId="3" borderId="28" xfId="0" applyFont="1" applyFill="1" applyBorder="1" applyAlignment="1">
      <alignment horizontal="center" wrapText="1"/>
    </xf>
    <xf numFmtId="0" fontId="2" fillId="3" borderId="6" xfId="0" applyFont="1" applyFill="1" applyBorder="1" applyAlignment="1">
      <alignment horizontal="center" wrapText="1"/>
    </xf>
    <xf numFmtId="0" fontId="0" fillId="7" borderId="50" xfId="0" applyFill="1" applyBorder="1" applyAlignment="1">
      <alignment horizontal="center"/>
    </xf>
    <xf numFmtId="0" fontId="0" fillId="7" borderId="54" xfId="0" applyFill="1" applyBorder="1" applyAlignment="1">
      <alignment horizontal="center"/>
    </xf>
    <xf numFmtId="0" fontId="8" fillId="7" borderId="37" xfId="0" applyFont="1" applyFill="1" applyBorder="1" applyAlignment="1">
      <alignment horizontal="center"/>
    </xf>
    <xf numFmtId="0" fontId="0" fillId="7" borderId="38" xfId="0" applyFill="1" applyBorder="1" applyAlignment="1">
      <alignment horizontal="center"/>
    </xf>
    <xf numFmtId="0" fontId="2" fillId="7" borderId="45" xfId="0" applyFont="1" applyFill="1" applyBorder="1" applyAlignment="1">
      <alignment horizontal="center" wrapText="1"/>
    </xf>
    <xf numFmtId="0" fontId="12" fillId="7" borderId="45" xfId="0" applyFont="1" applyFill="1" applyBorder="1" applyAlignment="1">
      <alignment horizontal="center" vertical="center" textRotation="90" wrapText="1"/>
    </xf>
    <xf numFmtId="0" fontId="12" fillId="7" borderId="1" xfId="0" applyFont="1" applyFill="1" applyBorder="1" applyAlignment="1">
      <alignment horizontal="center" vertical="center" textRotation="90" wrapText="1"/>
    </xf>
    <xf numFmtId="0" fontId="12" fillId="7" borderId="49" xfId="0" applyFont="1" applyFill="1" applyBorder="1" applyAlignment="1">
      <alignment horizontal="center" vertical="center" textRotation="90" wrapText="1"/>
    </xf>
    <xf numFmtId="0" fontId="12" fillId="7" borderId="43" xfId="0" applyFont="1" applyFill="1" applyBorder="1" applyAlignment="1">
      <alignment horizontal="center" vertical="center" textRotation="90" wrapText="1"/>
    </xf>
    <xf numFmtId="0" fontId="0" fillId="7" borderId="46" xfId="0" applyFill="1" applyBorder="1" applyAlignment="1">
      <alignment horizontal="center"/>
    </xf>
    <xf numFmtId="0" fontId="0" fillId="7" borderId="56" xfId="0" applyFill="1" applyBorder="1" applyAlignment="1">
      <alignment horizontal="right"/>
    </xf>
    <xf numFmtId="0" fontId="0" fillId="7" borderId="39" xfId="0" applyFill="1" applyBorder="1" applyAlignment="1">
      <alignment horizontal="right"/>
    </xf>
    <xf numFmtId="0" fontId="8" fillId="7" borderId="45" xfId="0" applyFont="1" applyFill="1" applyBorder="1" applyAlignment="1">
      <alignment horizontal="center"/>
    </xf>
    <xf numFmtId="0" fontId="0" fillId="7" borderId="0" xfId="0" applyFill="1" applyAlignment="1">
      <alignment horizontal="left" vertical="top" wrapText="1"/>
    </xf>
    <xf numFmtId="0" fontId="0" fillId="7" borderId="37" xfId="0" applyFill="1" applyBorder="1" applyAlignment="1">
      <alignment horizontal="center" vertical="center"/>
    </xf>
    <xf numFmtId="0" fontId="0" fillId="7" borderId="39" xfId="0" applyFill="1" applyBorder="1" applyAlignment="1">
      <alignment horizontal="center" vertical="center"/>
    </xf>
    <xf numFmtId="0" fontId="0" fillId="7" borderId="63" xfId="0" applyFill="1" applyBorder="1" applyAlignment="1">
      <alignment horizontal="center"/>
    </xf>
    <xf numFmtId="0" fontId="0" fillId="7" borderId="1" xfId="0" applyFill="1" applyBorder="1" applyAlignment="1">
      <alignment horizontal="center" vertical="center" wrapText="1"/>
    </xf>
    <xf numFmtId="0" fontId="0" fillId="7" borderId="1" xfId="0" applyFill="1" applyBorder="1" applyAlignment="1">
      <alignment horizontal="center" vertical="center"/>
    </xf>
    <xf numFmtId="0" fontId="0" fillId="7" borderId="43" xfId="0" applyFill="1" applyBorder="1" applyAlignment="1">
      <alignment horizontal="center" vertical="center"/>
    </xf>
    <xf numFmtId="0" fontId="0" fillId="7" borderId="43" xfId="0" applyFill="1" applyBorder="1" applyAlignment="1">
      <alignment horizontal="center" wrapText="1"/>
    </xf>
    <xf numFmtId="0" fontId="14" fillId="3" borderId="13" xfId="0" applyFont="1" applyFill="1" applyBorder="1" applyAlignment="1">
      <alignment horizontal="center" vertical="center"/>
    </xf>
    <xf numFmtId="0" fontId="14" fillId="3" borderId="22" xfId="0" applyFont="1" applyFill="1" applyBorder="1" applyAlignment="1">
      <alignment horizontal="center" vertical="center"/>
    </xf>
    <xf numFmtId="0" fontId="14" fillId="3" borderId="23" xfId="0" applyFont="1" applyFill="1" applyBorder="1" applyAlignment="1">
      <alignment horizontal="center" vertical="center"/>
    </xf>
    <xf numFmtId="0" fontId="0" fillId="7" borderId="46" xfId="0" applyFill="1" applyBorder="1" applyAlignment="1">
      <alignment horizontal="center" vertical="center" wrapText="1"/>
    </xf>
    <xf numFmtId="0" fontId="0" fillId="7" borderId="15" xfId="0" applyFill="1" applyBorder="1" applyAlignment="1">
      <alignment horizontal="center" vertical="center" wrapText="1"/>
    </xf>
    <xf numFmtId="0" fontId="0" fillId="7" borderId="56" xfId="0" applyFill="1" applyBorder="1" applyAlignment="1">
      <alignment horizontal="center" wrapText="1"/>
    </xf>
    <xf numFmtId="0" fontId="0" fillId="7" borderId="39" xfId="0" applyFill="1" applyBorder="1" applyAlignment="1">
      <alignment horizontal="center" wrapText="1"/>
    </xf>
    <xf numFmtId="0" fontId="0" fillId="7" borderId="1" xfId="0" applyFill="1" applyBorder="1" applyAlignment="1">
      <alignment horizontal="left" vertical="center" wrapText="1"/>
    </xf>
    <xf numFmtId="0" fontId="0" fillId="7" borderId="47" xfId="0" applyFill="1" applyBorder="1" applyAlignment="1">
      <alignment horizontal="left" vertical="center" wrapText="1"/>
    </xf>
    <xf numFmtId="0" fontId="14" fillId="3" borderId="64" xfId="0" applyFont="1" applyFill="1" applyBorder="1" applyAlignment="1">
      <alignment horizontal="center" vertical="center"/>
    </xf>
    <xf numFmtId="0" fontId="14" fillId="3" borderId="14" xfId="0" applyFont="1" applyFill="1" applyBorder="1" applyAlignment="1">
      <alignment horizontal="center" vertical="center"/>
    </xf>
    <xf numFmtId="0" fontId="2" fillId="3" borderId="65" xfId="0" applyFont="1" applyFill="1" applyBorder="1" applyAlignment="1">
      <alignment horizontal="center" vertical="center" wrapText="1"/>
    </xf>
    <xf numFmtId="0" fontId="2" fillId="3" borderId="66" xfId="0" applyFont="1" applyFill="1" applyBorder="1" applyAlignment="1">
      <alignment horizontal="center" vertical="center" wrapText="1"/>
    </xf>
    <xf numFmtId="0" fontId="2" fillId="3" borderId="59" xfId="0" applyFont="1" applyFill="1" applyBorder="1" applyAlignment="1">
      <alignment horizontal="center" vertical="center" wrapText="1"/>
    </xf>
    <xf numFmtId="0" fontId="2" fillId="3" borderId="20" xfId="0" applyFont="1" applyFill="1" applyBorder="1" applyAlignment="1">
      <alignment horizontal="center" vertical="center" wrapText="1"/>
    </xf>
    <xf numFmtId="0" fontId="2" fillId="3" borderId="0" xfId="0" applyFont="1" applyFill="1" applyAlignment="1">
      <alignment horizontal="center" vertical="center" wrapText="1"/>
    </xf>
    <xf numFmtId="0" fontId="2" fillId="3" borderId="21" xfId="0" applyFont="1" applyFill="1" applyBorder="1" applyAlignment="1">
      <alignment horizontal="center" vertical="center" wrapText="1"/>
    </xf>
    <xf numFmtId="0" fontId="2" fillId="3" borderId="29" xfId="0" applyFont="1" applyFill="1" applyBorder="1" applyAlignment="1">
      <alignment horizontal="center" vertical="center" wrapText="1"/>
    </xf>
    <xf numFmtId="0" fontId="2" fillId="3" borderId="30" xfId="0" applyFont="1" applyFill="1" applyBorder="1" applyAlignment="1">
      <alignment horizontal="center" vertical="center" wrapText="1"/>
    </xf>
    <xf numFmtId="0" fontId="2" fillId="3" borderId="31" xfId="0" applyFont="1" applyFill="1" applyBorder="1" applyAlignment="1">
      <alignment horizontal="center" vertical="center" wrapText="1"/>
    </xf>
    <xf numFmtId="0" fontId="0" fillId="7" borderId="60" xfId="0" applyFill="1" applyBorder="1" applyAlignment="1">
      <alignment horizontal="center" vertical="center" wrapText="1"/>
    </xf>
    <xf numFmtId="0" fontId="0" fillId="7" borderId="36" xfId="0" applyFill="1" applyBorder="1" applyAlignment="1">
      <alignment horizontal="center" vertical="center" wrapText="1"/>
    </xf>
    <xf numFmtId="0" fontId="0" fillId="7" borderId="0" xfId="0" applyFill="1" applyAlignment="1">
      <alignment horizontal="center" vertical="center" wrapText="1"/>
    </xf>
    <xf numFmtId="0" fontId="0" fillId="7" borderId="63" xfId="0" applyFill="1" applyBorder="1" applyAlignment="1">
      <alignment horizontal="center" vertical="center" wrapText="1"/>
    </xf>
    <xf numFmtId="0" fontId="0" fillId="7" borderId="54" xfId="0" applyFill="1" applyBorder="1" applyAlignment="1">
      <alignment horizontal="center" vertical="center" wrapText="1"/>
    </xf>
    <xf numFmtId="0" fontId="0" fillId="7" borderId="42" xfId="0" applyFill="1" applyBorder="1" applyAlignment="1">
      <alignment horizontal="center" vertical="center" wrapText="1"/>
    </xf>
    <xf numFmtId="0" fontId="0" fillId="7" borderId="43" xfId="0" applyFill="1" applyBorder="1" applyAlignment="1">
      <alignment horizontal="center" vertical="center" wrapText="1"/>
    </xf>
    <xf numFmtId="0" fontId="0" fillId="7" borderId="20" xfId="0" applyFill="1" applyBorder="1" applyAlignment="1">
      <alignment horizontal="center" vertical="center" wrapText="1"/>
    </xf>
    <xf numFmtId="0" fontId="0" fillId="7" borderId="41" xfId="0" applyFill="1" applyBorder="1" applyAlignment="1">
      <alignment horizontal="center" vertical="center" wrapText="1"/>
    </xf>
    <xf numFmtId="0" fontId="0" fillId="7" borderId="46" xfId="0" applyFill="1" applyBorder="1" applyAlignment="1">
      <alignment horizontal="left" vertical="center" wrapText="1"/>
    </xf>
    <xf numFmtId="0" fontId="0" fillId="7" borderId="15" xfId="0" applyFill="1" applyBorder="1" applyAlignment="1">
      <alignment horizontal="left" vertical="center" wrapText="1"/>
    </xf>
    <xf numFmtId="0" fontId="0" fillId="7" borderId="1" xfId="0" applyFill="1" applyBorder="1" applyAlignment="1">
      <alignment horizontal="left" wrapText="1"/>
    </xf>
    <xf numFmtId="0" fontId="0" fillId="7" borderId="56" xfId="0" applyFill="1" applyBorder="1" applyAlignment="1">
      <alignment horizontal="left" wrapText="1"/>
    </xf>
    <xf numFmtId="0" fontId="0" fillId="7" borderId="39" xfId="0" applyFill="1" applyBorder="1" applyAlignment="1">
      <alignment horizontal="left" wrapText="1"/>
    </xf>
    <xf numFmtId="0" fontId="0" fillId="7" borderId="24" xfId="0" applyFill="1" applyBorder="1" applyAlignment="1">
      <alignment horizontal="left" vertical="center" wrapText="1"/>
    </xf>
    <xf numFmtId="0" fontId="0" fillId="7" borderId="52" xfId="0" applyFill="1" applyBorder="1" applyAlignment="1">
      <alignment horizontal="left" vertical="center" wrapText="1"/>
    </xf>
    <xf numFmtId="0" fontId="14" fillId="3" borderId="32" xfId="0" applyFont="1" applyFill="1" applyBorder="1" applyAlignment="1">
      <alignment horizontal="center" vertical="center"/>
    </xf>
    <xf numFmtId="0" fontId="14" fillId="3" borderId="33" xfId="0" applyFont="1" applyFill="1" applyBorder="1" applyAlignment="1">
      <alignment horizontal="center" vertical="center"/>
    </xf>
    <xf numFmtId="0" fontId="14" fillId="3" borderId="34" xfId="0" applyFont="1" applyFill="1" applyBorder="1" applyAlignment="1">
      <alignment horizontal="center" vertical="center"/>
    </xf>
    <xf numFmtId="0" fontId="14" fillId="3" borderId="32" xfId="0" applyFont="1" applyFill="1" applyBorder="1" applyAlignment="1">
      <alignment horizontal="center" vertical="center" wrapText="1"/>
    </xf>
    <xf numFmtId="0" fontId="14" fillId="3" borderId="33" xfId="0" applyFont="1" applyFill="1" applyBorder="1" applyAlignment="1">
      <alignment horizontal="center" vertical="center" wrapText="1"/>
    </xf>
    <xf numFmtId="0" fontId="14" fillId="3" borderId="34" xfId="0" applyFont="1" applyFill="1" applyBorder="1" applyAlignment="1">
      <alignment horizontal="center" vertical="center" wrapText="1"/>
    </xf>
    <xf numFmtId="0" fontId="0" fillId="7" borderId="60" xfId="0" applyFill="1" applyBorder="1" applyAlignment="1">
      <alignment horizontal="center"/>
    </xf>
    <xf numFmtId="0" fontId="0" fillId="7" borderId="45" xfId="0" applyFill="1" applyBorder="1" applyAlignment="1">
      <alignment horizontal="center" wrapText="1"/>
    </xf>
    <xf numFmtId="0" fontId="0" fillId="7" borderId="49" xfId="0" applyFill="1" applyBorder="1" applyAlignment="1">
      <alignment horizontal="center" wrapText="1"/>
    </xf>
    <xf numFmtId="0" fontId="0" fillId="7" borderId="35" xfId="0" applyFill="1" applyBorder="1" applyAlignment="1">
      <alignment horizontal="center" vertical="center" wrapText="1"/>
    </xf>
    <xf numFmtId="0" fontId="0" fillId="7" borderId="61" xfId="0" applyFill="1" applyBorder="1" applyAlignment="1">
      <alignment horizontal="center" vertical="center" wrapText="1"/>
    </xf>
    <xf numFmtId="0" fontId="0" fillId="7" borderId="62" xfId="0" applyFill="1" applyBorder="1" applyAlignment="1">
      <alignment horizontal="center" vertical="center" wrapText="1"/>
    </xf>
    <xf numFmtId="0" fontId="0" fillId="7" borderId="50" xfId="0" applyFill="1" applyBorder="1" applyAlignment="1">
      <alignment horizontal="center" vertical="center" wrapText="1"/>
    </xf>
    <xf numFmtId="0" fontId="0" fillId="7" borderId="55" xfId="0" applyFill="1" applyBorder="1" applyAlignment="1">
      <alignment horizontal="center" vertical="center" wrapText="1"/>
    </xf>
    <xf numFmtId="0" fontId="4" fillId="3" borderId="17" xfId="0" applyFont="1" applyFill="1" applyBorder="1" applyAlignment="1">
      <alignment horizontal="center" vertical="center" wrapText="1"/>
    </xf>
    <xf numFmtId="0" fontId="4" fillId="3" borderId="18" xfId="0" applyFont="1" applyFill="1" applyBorder="1" applyAlignment="1">
      <alignment horizontal="center" vertical="center" wrapText="1"/>
    </xf>
    <xf numFmtId="0" fontId="4" fillId="3" borderId="19" xfId="0" applyFont="1" applyFill="1" applyBorder="1" applyAlignment="1">
      <alignment horizontal="center" vertical="center" wrapText="1"/>
    </xf>
    <xf numFmtId="0" fontId="0" fillId="12" borderId="5" xfId="0" applyFill="1" applyBorder="1" applyAlignment="1">
      <alignment horizontal="center"/>
    </xf>
    <xf numFmtId="0" fontId="0" fillId="12" borderId="6" xfId="0" applyFill="1" applyBorder="1" applyAlignment="1">
      <alignment horizontal="center"/>
    </xf>
    <xf numFmtId="0" fontId="0" fillId="12" borderId="8" xfId="0" applyFill="1" applyBorder="1" applyAlignment="1">
      <alignment horizontal="center" vertical="center"/>
    </xf>
    <xf numFmtId="0" fontId="0" fillId="12" borderId="9" xfId="0" applyFill="1" applyBorder="1" applyAlignment="1">
      <alignment horizontal="center" vertical="center"/>
    </xf>
    <xf numFmtId="0" fontId="0" fillId="12" borderId="11" xfId="0" applyFill="1" applyBorder="1" applyAlignment="1">
      <alignment horizontal="center" vertical="center"/>
    </xf>
    <xf numFmtId="0" fontId="0" fillId="12" borderId="12" xfId="0" applyFill="1" applyBorder="1" applyAlignment="1">
      <alignment horizontal="center" vertical="center"/>
    </xf>
    <xf numFmtId="0" fontId="0" fillId="10" borderId="17" xfId="0" applyFill="1" applyBorder="1" applyAlignment="1">
      <alignment horizontal="center" vertical="center" wrapText="1"/>
    </xf>
    <xf numFmtId="0" fontId="0" fillId="10" borderId="19" xfId="0" applyFill="1" applyBorder="1" applyAlignment="1">
      <alignment horizontal="center" vertical="center" wrapText="1"/>
    </xf>
    <xf numFmtId="0" fontId="20" fillId="10" borderId="17" xfId="0" applyFont="1" applyFill="1" applyBorder="1" applyAlignment="1">
      <alignment horizontal="center"/>
    </xf>
    <xf numFmtId="0" fontId="20" fillId="10" borderId="19" xfId="0" applyFont="1" applyFill="1" applyBorder="1" applyAlignment="1">
      <alignment horizontal="center"/>
    </xf>
    <xf numFmtId="0" fontId="20" fillId="10" borderId="65" xfId="0" applyFont="1" applyFill="1" applyBorder="1" applyAlignment="1">
      <alignment horizontal="center"/>
    </xf>
    <xf numFmtId="0" fontId="20" fillId="10" borderId="59" xfId="0" applyFont="1" applyFill="1" applyBorder="1" applyAlignment="1">
      <alignment horizontal="center"/>
    </xf>
    <xf numFmtId="0" fontId="20" fillId="10" borderId="29" xfId="0" applyFont="1" applyFill="1" applyBorder="1" applyAlignment="1">
      <alignment horizontal="center"/>
    </xf>
    <xf numFmtId="0" fontId="20" fillId="10" borderId="31" xfId="0" applyFont="1" applyFill="1" applyBorder="1" applyAlignment="1">
      <alignment horizontal="center"/>
    </xf>
    <xf numFmtId="0" fontId="20" fillId="10" borderId="20" xfId="0" applyFont="1" applyFill="1" applyBorder="1" applyAlignment="1">
      <alignment horizontal="center"/>
    </xf>
    <xf numFmtId="0" fontId="20" fillId="10" borderId="21" xfId="0" applyFont="1" applyFill="1" applyBorder="1" applyAlignment="1">
      <alignment horizontal="center"/>
    </xf>
    <xf numFmtId="0" fontId="0" fillId="13" borderId="63" xfId="0" applyFill="1" applyBorder="1" applyAlignment="1">
      <alignment horizontal="center" vertical="center"/>
    </xf>
    <xf numFmtId="0" fontId="0" fillId="13" borderId="3" xfId="0" applyFill="1" applyBorder="1" applyAlignment="1">
      <alignment horizontal="center" vertical="center"/>
    </xf>
  </cellXfs>
  <cellStyles count="4">
    <cellStyle name="Hipervínculo" xfId="3" builtinId="8"/>
    <cellStyle name="Millares 2" xfId="1" xr:uid="{64055097-03E9-4978-B27D-0546CE6C62FD}"/>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microsoft.com/office/2017/10/relationships/person" Target="persons/perso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iagrams/colors1.xml><?xml version="1.0" encoding="utf-8"?>
<dgm:colorsDef xmlns:dgm="http://schemas.openxmlformats.org/drawingml/2006/diagram" xmlns:a="http://schemas.openxmlformats.org/drawingml/2006/main" uniqueId="urn:microsoft.com/office/officeart/2005/8/colors/accent6_3">
  <dgm:title val=""/>
  <dgm:desc val=""/>
  <dgm:catLst>
    <dgm:cat type="accent6" pri="11300"/>
  </dgm:catLst>
  <dgm:styleLbl name="node0">
    <dgm:fillClrLst meth="repeat">
      <a:schemeClr val="accent6">
        <a:shade val="80000"/>
      </a:schemeClr>
    </dgm:fillClrLst>
    <dgm:linClrLst meth="repeat">
      <a:schemeClr val="lt1"/>
    </dgm:linClrLst>
    <dgm:effectClrLst/>
    <dgm:txLinClrLst/>
    <dgm:txFillClrLst/>
    <dgm:txEffectClrLst/>
  </dgm:styleLbl>
  <dgm:styleLbl name="node1">
    <dgm:fillClrLst>
      <a:schemeClr val="accent6">
        <a:shade val="80000"/>
      </a:schemeClr>
      <a:schemeClr val="accent6">
        <a:tint val="70000"/>
      </a:schemeClr>
    </dgm:fillClrLst>
    <dgm:linClrLst meth="repeat">
      <a:schemeClr val="lt1"/>
    </dgm:linClrLst>
    <dgm:effectClrLst/>
    <dgm:txLinClrLst/>
    <dgm:txFillClrLst/>
    <dgm:txEffectClrLst/>
  </dgm:styleLbl>
  <dgm:styleLbl name="alignNode1">
    <dgm:fillClrLst>
      <a:schemeClr val="accent6">
        <a:shade val="80000"/>
      </a:schemeClr>
      <a:schemeClr val="accent6">
        <a:tint val="70000"/>
      </a:schemeClr>
    </dgm:fillClrLst>
    <dgm:linClrLst>
      <a:schemeClr val="accent6">
        <a:shade val="80000"/>
      </a:schemeClr>
      <a:schemeClr val="accent6">
        <a:tint val="70000"/>
      </a:schemeClr>
    </dgm:linClrLst>
    <dgm:effectClrLst/>
    <dgm:txLinClrLst/>
    <dgm:txFillClrLst/>
    <dgm:txEffectClrLst/>
  </dgm:styleLbl>
  <dgm:styleLbl name="lnNode1">
    <dgm:fillClrLst>
      <a:schemeClr val="accent6">
        <a:shade val="80000"/>
      </a:schemeClr>
      <a:schemeClr val="accent6">
        <a:tint val="70000"/>
      </a:schemeClr>
    </dgm:fillClrLst>
    <dgm:linClrLst meth="repeat">
      <a:schemeClr val="lt1"/>
    </dgm:linClrLst>
    <dgm:effectClrLst/>
    <dgm:txLinClrLst/>
    <dgm:txFillClrLst/>
    <dgm:txEffectClrLst/>
  </dgm:styleLbl>
  <dgm:styleLbl name="vennNode1">
    <dgm:fillClrLst>
      <a:schemeClr val="accent6">
        <a:shade val="80000"/>
        <a:alpha val="50000"/>
      </a:schemeClr>
      <a:schemeClr val="accent6">
        <a:tint val="70000"/>
        <a:alpha val="50000"/>
      </a:schemeClr>
    </dgm:fillClrLst>
    <dgm:linClrLst meth="repeat">
      <a:schemeClr val="lt1"/>
    </dgm:linClrLst>
    <dgm:effectClrLst/>
    <dgm:txLinClrLst/>
    <dgm:txFillClrLst/>
    <dgm:txEffectClrLst/>
  </dgm:styleLbl>
  <dgm:styleLbl name="node2">
    <dgm:fillClrLst>
      <a:schemeClr val="accent6">
        <a:tint val="99000"/>
      </a:schemeClr>
    </dgm:fillClrLst>
    <dgm:linClrLst meth="repeat">
      <a:schemeClr val="lt1"/>
    </dgm:linClrLst>
    <dgm:effectClrLst/>
    <dgm:txLinClrLst/>
    <dgm:txFillClrLst/>
    <dgm:txEffectClrLst/>
  </dgm:styleLbl>
  <dgm:styleLbl name="node3">
    <dgm:fillClrLst>
      <a:schemeClr val="accent6">
        <a:tint val="80000"/>
      </a:schemeClr>
    </dgm:fillClrLst>
    <dgm:linClrLst meth="repeat">
      <a:schemeClr val="lt1"/>
    </dgm:linClrLst>
    <dgm:effectClrLst/>
    <dgm:txLinClrLst/>
    <dgm:txFillClrLst/>
    <dgm:txEffectClrLst/>
  </dgm:styleLbl>
  <dgm:styleLbl name="node4">
    <dgm:fillClrLst>
      <a:schemeClr val="accent6">
        <a:tint val="70000"/>
      </a:schemeClr>
    </dgm:fillClrLst>
    <dgm:linClrLst meth="repeat">
      <a:schemeClr val="lt1"/>
    </dgm:linClrLst>
    <dgm:effectClrLst/>
    <dgm:txLinClrLst/>
    <dgm:txFillClrLst/>
    <dgm:txEffectClrLst/>
  </dgm:styleLbl>
  <dgm:styleLbl name="fgImgPlace1">
    <dgm:fillClrLst>
      <a:schemeClr val="accent6">
        <a:tint val="50000"/>
      </a:schemeClr>
      <a:schemeClr val="accent6">
        <a:tint val="20000"/>
      </a:schemeClr>
    </dgm:fillClrLst>
    <dgm:linClrLst meth="repeat">
      <a:schemeClr val="lt1"/>
    </dgm:linClrLst>
    <dgm:effectClrLst/>
    <dgm:txLinClrLst/>
    <dgm:txFillClrLst meth="repeat">
      <a:schemeClr val="lt1"/>
    </dgm:txFillClrLst>
    <dgm:txEffectClrLst/>
  </dgm:styleLbl>
  <dgm:styleLbl name="alignImgPlace1">
    <dgm:fillClrLst>
      <a:schemeClr val="accent6">
        <a:tint val="50000"/>
      </a:schemeClr>
      <a:schemeClr val="accent6">
        <a:tint val="20000"/>
      </a:schemeClr>
    </dgm:fillClrLst>
    <dgm:linClrLst meth="repeat">
      <a:schemeClr val="lt1"/>
    </dgm:linClrLst>
    <dgm:effectClrLst/>
    <dgm:txLinClrLst/>
    <dgm:txFillClrLst meth="repeat">
      <a:schemeClr val="lt1"/>
    </dgm:txFillClrLst>
    <dgm:txEffectClrLst/>
  </dgm:styleLbl>
  <dgm:styleLbl name="bgImgPlace1">
    <dgm:fillClrLst>
      <a:schemeClr val="accent6">
        <a:tint val="50000"/>
      </a:schemeClr>
      <a:schemeClr val="accent6">
        <a:tint val="20000"/>
      </a:schemeClr>
    </dgm:fillClrLst>
    <dgm:linClrLst meth="repeat">
      <a:schemeClr val="lt1"/>
    </dgm:linClrLst>
    <dgm:effectClrLst/>
    <dgm:txLinClrLst/>
    <dgm:txFillClrLst meth="repeat">
      <a:schemeClr val="lt1"/>
    </dgm:txFillClrLst>
    <dgm:txEffectClrLst/>
  </dgm:styleLbl>
  <dgm:styleLbl name="sibTrans2D1">
    <dgm:fillClrLst>
      <a:schemeClr val="accent6">
        <a:shade val="90000"/>
      </a:schemeClr>
      <a:schemeClr val="accent6">
        <a:tint val="70000"/>
      </a:schemeClr>
    </dgm:fillClrLst>
    <dgm:linClrLst>
      <a:schemeClr val="accent6">
        <a:shade val="90000"/>
      </a:schemeClr>
      <a:schemeClr val="accent6">
        <a:tint val="70000"/>
      </a:schemeClr>
    </dgm:linClrLst>
    <dgm:effectClrLst/>
    <dgm:txLinClrLst/>
    <dgm:txFillClrLst/>
    <dgm:txEffectClrLst/>
  </dgm:styleLbl>
  <dgm:styleLbl name="fgSibTrans2D1">
    <dgm:fillClrLst>
      <a:schemeClr val="accent6">
        <a:shade val="90000"/>
      </a:schemeClr>
      <a:schemeClr val="accent6">
        <a:tint val="70000"/>
      </a:schemeClr>
    </dgm:fillClrLst>
    <dgm:linClrLst>
      <a:schemeClr val="accent6">
        <a:shade val="90000"/>
      </a:schemeClr>
      <a:schemeClr val="accent6">
        <a:tint val="70000"/>
      </a:schemeClr>
    </dgm:linClrLst>
    <dgm:effectClrLst/>
    <dgm:txLinClrLst/>
    <dgm:txFillClrLst meth="repeat">
      <a:schemeClr val="lt1"/>
    </dgm:txFillClrLst>
    <dgm:txEffectClrLst/>
  </dgm:styleLbl>
  <dgm:styleLbl name="bgSibTrans2D1">
    <dgm:fillClrLst>
      <a:schemeClr val="accent6">
        <a:shade val="90000"/>
      </a:schemeClr>
      <a:schemeClr val="accent6">
        <a:tint val="70000"/>
      </a:schemeClr>
    </dgm:fillClrLst>
    <dgm:linClrLst>
      <a:schemeClr val="accent6">
        <a:shade val="90000"/>
      </a:schemeClr>
      <a:schemeClr val="accent6">
        <a:tint val="70000"/>
      </a:schemeClr>
    </dgm:linClrLst>
    <dgm:effectClrLst/>
    <dgm:txLinClrLst/>
    <dgm:txFillClrLst meth="repeat">
      <a:schemeClr val="lt1"/>
    </dgm:txFillClrLst>
    <dgm:txEffectClrLst/>
  </dgm:styleLbl>
  <dgm:styleLbl name="sibTrans1D1">
    <dgm:fillClrLst>
      <a:schemeClr val="accent6">
        <a:shade val="90000"/>
      </a:schemeClr>
      <a:schemeClr val="accent6">
        <a:tint val="70000"/>
      </a:schemeClr>
    </dgm:fillClrLst>
    <dgm:linClrLst>
      <a:schemeClr val="accent6">
        <a:shade val="90000"/>
      </a:schemeClr>
      <a:schemeClr val="accent6">
        <a:tint val="70000"/>
      </a:schemeClr>
    </dgm:linClrLst>
    <dgm:effectClrLst/>
    <dgm:txLinClrLst/>
    <dgm:txFillClrLst meth="repeat">
      <a:schemeClr val="tx1"/>
    </dgm:txFillClrLst>
    <dgm:txEffectClrLst/>
  </dgm:styleLbl>
  <dgm:styleLbl name="callout">
    <dgm:fillClrLst meth="repeat">
      <a:schemeClr val="accent6"/>
    </dgm:fillClrLst>
    <dgm:linClrLst meth="repeat">
      <a:schemeClr val="accent6"/>
    </dgm:linClrLst>
    <dgm:effectClrLst/>
    <dgm:txLinClrLst/>
    <dgm:txFillClrLst meth="repeat">
      <a:schemeClr val="tx1"/>
    </dgm:txFillClrLst>
    <dgm:txEffectClrLst/>
  </dgm:styleLbl>
  <dgm:styleLbl name="asst0">
    <dgm:fillClrLst meth="repeat">
      <a:schemeClr val="accent6">
        <a:shade val="80000"/>
      </a:schemeClr>
    </dgm:fillClrLst>
    <dgm:linClrLst meth="repeat">
      <a:schemeClr val="lt1"/>
    </dgm:linClrLst>
    <dgm:effectClrLst/>
    <dgm:txLinClrLst/>
    <dgm:txFillClrLst/>
    <dgm:txEffectClrLst/>
  </dgm:styleLbl>
  <dgm:styleLbl name="asst1">
    <dgm:fillClrLst meth="repeat">
      <a:schemeClr val="accent6">
        <a:shade val="80000"/>
      </a:schemeClr>
    </dgm:fillClrLst>
    <dgm:linClrLst meth="repeat">
      <a:schemeClr val="lt1"/>
    </dgm:linClrLst>
    <dgm:effectClrLst/>
    <dgm:txLinClrLst/>
    <dgm:txFillClrLst/>
    <dgm:txEffectClrLst/>
  </dgm:styleLbl>
  <dgm:styleLbl name="asst2">
    <dgm:fillClrLst>
      <a:schemeClr val="accent6">
        <a:tint val="99000"/>
      </a:schemeClr>
    </dgm:fillClrLst>
    <dgm:linClrLst meth="repeat">
      <a:schemeClr val="lt1"/>
    </dgm:linClrLst>
    <dgm:effectClrLst/>
    <dgm:txLinClrLst/>
    <dgm:txFillClrLst/>
    <dgm:txEffectClrLst/>
  </dgm:styleLbl>
  <dgm:styleLbl name="asst3">
    <dgm:fillClrLst>
      <a:schemeClr val="accent6">
        <a:tint val="80000"/>
      </a:schemeClr>
    </dgm:fillClrLst>
    <dgm:linClrLst meth="repeat">
      <a:schemeClr val="lt1"/>
    </dgm:linClrLst>
    <dgm:effectClrLst/>
    <dgm:txLinClrLst/>
    <dgm:txFillClrLst/>
    <dgm:txEffectClrLst/>
  </dgm:styleLbl>
  <dgm:styleLbl name="asst4">
    <dgm:fillClrLst>
      <a:schemeClr val="accent6">
        <a:tint val="70000"/>
      </a:schemeClr>
    </dgm:fillClrLst>
    <dgm:linClrLst meth="repeat">
      <a:schemeClr val="lt1"/>
    </dgm:linClrLst>
    <dgm:effectClrLst/>
    <dgm:txLinClrLst/>
    <dgm:txFillClrLst/>
    <dgm:txEffectClrLst/>
  </dgm:styleLbl>
  <dgm:styleLbl name="parChTrans2D1">
    <dgm:fillClrLst meth="repeat">
      <a:schemeClr val="accent6">
        <a:tint val="60000"/>
      </a:schemeClr>
    </dgm:fillClrLst>
    <dgm:linClrLst meth="repeat">
      <a:schemeClr val="accent6">
        <a:tint val="60000"/>
      </a:schemeClr>
    </dgm:linClrLst>
    <dgm:effectClrLst/>
    <dgm:txLinClrLst/>
    <dgm:txFillClrLst meth="repeat">
      <a:schemeClr val="lt1"/>
    </dgm:txFillClrLst>
    <dgm:txEffectClrLst/>
  </dgm:styleLbl>
  <dgm:styleLbl name="parChTrans2D2">
    <dgm:fillClrLst meth="repeat">
      <a:schemeClr val="accent6">
        <a:tint val="90000"/>
      </a:schemeClr>
    </dgm:fillClrLst>
    <dgm:linClrLst meth="repeat">
      <a:schemeClr val="accent6">
        <a:tint val="90000"/>
      </a:schemeClr>
    </dgm:linClrLst>
    <dgm:effectClrLst/>
    <dgm:txLinClrLst/>
    <dgm:txFillClrLst/>
    <dgm:txEffectClrLst/>
  </dgm:styleLbl>
  <dgm:styleLbl name="parChTrans2D3">
    <dgm:fillClrLst meth="repeat">
      <a:schemeClr val="accent6">
        <a:tint val="70000"/>
      </a:schemeClr>
    </dgm:fillClrLst>
    <dgm:linClrLst meth="repeat">
      <a:schemeClr val="accent6">
        <a:tint val="70000"/>
      </a:schemeClr>
    </dgm:linClrLst>
    <dgm:effectClrLst/>
    <dgm:txLinClrLst/>
    <dgm:txFillClrLst/>
    <dgm:txEffectClrLst/>
  </dgm:styleLbl>
  <dgm:styleLbl name="parChTrans2D4">
    <dgm:fillClrLst meth="repeat">
      <a:schemeClr val="accent6">
        <a:tint val="50000"/>
      </a:schemeClr>
    </dgm:fillClrLst>
    <dgm:linClrLst meth="repeat">
      <a:schemeClr val="accent6">
        <a:tint val="50000"/>
      </a:schemeClr>
    </dgm:linClrLst>
    <dgm:effectClrLst/>
    <dgm:txLinClrLst/>
    <dgm:txFillClrLst meth="repeat">
      <a:schemeClr val="lt1"/>
    </dgm:txFillClrLst>
    <dgm:txEffectClrLst/>
  </dgm:styleLbl>
  <dgm:styleLbl name="parChTrans1D1">
    <dgm:fillClrLst meth="repeat">
      <a:schemeClr val="accent6">
        <a:shade val="80000"/>
      </a:schemeClr>
    </dgm:fillClrLst>
    <dgm:linClrLst meth="repeat">
      <a:schemeClr val="accent6">
        <a:shade val="80000"/>
      </a:schemeClr>
    </dgm:linClrLst>
    <dgm:effectClrLst/>
    <dgm:txLinClrLst/>
    <dgm:txFillClrLst meth="repeat">
      <a:schemeClr val="tx1"/>
    </dgm:txFillClrLst>
    <dgm:txEffectClrLst/>
  </dgm:styleLbl>
  <dgm:styleLbl name="parChTrans1D2">
    <dgm:fillClrLst meth="repeat">
      <a:schemeClr val="accent6">
        <a:tint val="99000"/>
      </a:schemeClr>
    </dgm:fillClrLst>
    <dgm:linClrLst meth="repeat">
      <a:schemeClr val="accent6">
        <a:tint val="99000"/>
      </a:schemeClr>
    </dgm:linClrLst>
    <dgm:effectClrLst/>
    <dgm:txLinClrLst/>
    <dgm:txFillClrLst meth="repeat">
      <a:schemeClr val="tx1"/>
    </dgm:txFillClrLst>
    <dgm:txEffectClrLst/>
  </dgm:styleLbl>
  <dgm:styleLbl name="parChTrans1D3">
    <dgm:fillClrLst meth="repeat">
      <a:schemeClr val="accent6">
        <a:tint val="80000"/>
      </a:schemeClr>
    </dgm:fillClrLst>
    <dgm:linClrLst meth="repeat">
      <a:schemeClr val="accent6">
        <a:tint val="80000"/>
      </a:schemeClr>
    </dgm:linClrLst>
    <dgm:effectClrLst/>
    <dgm:txLinClrLst/>
    <dgm:txFillClrLst meth="repeat">
      <a:schemeClr val="tx1"/>
    </dgm:txFillClrLst>
    <dgm:txEffectClrLst/>
  </dgm:styleLbl>
  <dgm:styleLbl name="parChTrans1D4">
    <dgm:fillClrLst meth="repeat">
      <a:schemeClr val="accent6">
        <a:tint val="70000"/>
      </a:schemeClr>
    </dgm:fillClrLst>
    <dgm:linClrLst meth="repeat">
      <a:schemeClr val="accent6">
        <a:tint val="70000"/>
      </a:schemeClr>
    </dgm:linClrLst>
    <dgm:effectClrLst/>
    <dgm:txLinClrLst/>
    <dgm:txFillClrLst meth="repeat">
      <a:schemeClr val="tx1"/>
    </dgm:txFillClrLst>
    <dgm:txEffectClrLst/>
  </dgm:styleLbl>
  <dgm:styleLbl name="fgAcc1">
    <dgm:fillClrLst meth="repeat">
      <a:schemeClr val="lt1">
        <a:alpha val="90000"/>
      </a:schemeClr>
    </dgm:fillClrLst>
    <dgm:linClrLst>
      <a:schemeClr val="accent6">
        <a:shade val="80000"/>
      </a:schemeClr>
      <a:schemeClr val="accent6">
        <a:tint val="70000"/>
      </a:schemeClr>
    </dgm:linClrLst>
    <dgm:effectClrLst/>
    <dgm:txLinClrLst/>
    <dgm:txFillClrLst meth="repeat">
      <a:schemeClr val="dk1"/>
    </dgm:txFillClrLst>
    <dgm:txEffectClrLst/>
  </dgm:styleLbl>
  <dgm:styleLbl name="conFgAcc1">
    <dgm:fillClrLst meth="repeat">
      <a:schemeClr val="lt1">
        <a:alpha val="90000"/>
      </a:schemeClr>
    </dgm:fillClrLst>
    <dgm:linClrLst>
      <a:schemeClr val="accent6">
        <a:shade val="80000"/>
      </a:schemeClr>
      <a:schemeClr val="accent6">
        <a:tint val="70000"/>
      </a:schemeClr>
    </dgm:linClrLst>
    <dgm:effectClrLst/>
    <dgm:txLinClrLst/>
    <dgm:txFillClrLst meth="repeat">
      <a:schemeClr val="dk1"/>
    </dgm:txFillClrLst>
    <dgm:txEffectClrLst/>
  </dgm:styleLbl>
  <dgm:styleLbl name="alignAcc1">
    <dgm:fillClrLst meth="repeat">
      <a:schemeClr val="lt1">
        <a:alpha val="90000"/>
      </a:schemeClr>
    </dgm:fillClrLst>
    <dgm:linClrLst>
      <a:schemeClr val="accent6">
        <a:shade val="80000"/>
      </a:schemeClr>
      <a:schemeClr val="accent6">
        <a:tint val="70000"/>
      </a:schemeClr>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6"/>
    </dgm:linClrLst>
    <dgm:effectClrLst/>
    <dgm:txLinClrLst/>
    <dgm:txFillClrLst meth="repeat">
      <a:schemeClr val="dk1"/>
    </dgm:txFillClrLst>
    <dgm:txEffectClrLst/>
  </dgm:styleLbl>
  <dgm:styleLbl name="bgAcc1">
    <dgm:fillClrLst meth="repeat">
      <a:schemeClr val="lt1">
        <a:alpha val="90000"/>
      </a:schemeClr>
    </dgm:fillClrLst>
    <dgm:linClrLst>
      <a:schemeClr val="accent6">
        <a:shade val="80000"/>
      </a:schemeClr>
      <a:schemeClr val="accent6">
        <a:tint val="70000"/>
      </a:schemeClr>
    </dgm:linClrLst>
    <dgm:effectClrLst/>
    <dgm:txLinClrLst/>
    <dgm:txFillClrLst meth="repeat">
      <a:schemeClr val="dk1"/>
    </dgm:txFillClrLst>
    <dgm:txEffectClrLst/>
  </dgm:styleLbl>
  <dgm:styleLbl name="solidFgAcc1">
    <dgm:fillClrLst meth="repeat">
      <a:schemeClr val="lt1"/>
    </dgm:fillClrLst>
    <dgm:linClrLst>
      <a:schemeClr val="accent6">
        <a:shade val="80000"/>
      </a:schemeClr>
      <a:schemeClr val="accent6">
        <a:tint val="70000"/>
      </a:schemeClr>
    </dgm:linClrLst>
    <dgm:effectClrLst/>
    <dgm:txLinClrLst/>
    <dgm:txFillClrLst meth="repeat">
      <a:schemeClr val="dk1"/>
    </dgm:txFillClrLst>
    <dgm:txEffectClrLst/>
  </dgm:styleLbl>
  <dgm:styleLbl name="solidAlignAcc1">
    <dgm:fillClrLst meth="repeat">
      <a:schemeClr val="lt1"/>
    </dgm:fillClrLst>
    <dgm:linClrLst meth="repeat">
      <a:schemeClr val="accent6"/>
    </dgm:linClrLst>
    <dgm:effectClrLst/>
    <dgm:txLinClrLst/>
    <dgm:txFillClrLst meth="repeat">
      <a:schemeClr val="dk1"/>
    </dgm:txFillClrLst>
    <dgm:txEffectClrLst/>
  </dgm:styleLbl>
  <dgm:styleLbl name="solidBgAcc1">
    <dgm:fillClrLst meth="repeat">
      <a:schemeClr val="lt1"/>
    </dgm:fillClrLst>
    <dgm:linClrLst meth="repeat">
      <a:schemeClr val="accent6"/>
    </dgm:linClrLst>
    <dgm:effectClrLst/>
    <dgm:txLinClrLst/>
    <dgm:txFillClrLst meth="repeat">
      <a:schemeClr val="dk1"/>
    </dgm:txFillClrLst>
    <dgm:txEffectClrLst/>
  </dgm:styleLbl>
  <dgm:styleLbl name="fgAccFollowNode1">
    <dgm:fillClrLst meth="repeat">
      <a:schemeClr val="accent6">
        <a:alpha val="90000"/>
        <a:tint val="40000"/>
      </a:schemeClr>
    </dgm:fillClrLst>
    <dgm:linClrLst meth="repeat">
      <a:schemeClr val="accent6">
        <a:alpha val="90000"/>
        <a:tint val="40000"/>
      </a:schemeClr>
    </dgm:linClrLst>
    <dgm:effectClrLst/>
    <dgm:txLinClrLst/>
    <dgm:txFillClrLst meth="repeat">
      <a:schemeClr val="dk1"/>
    </dgm:txFillClrLst>
    <dgm:txEffectClrLst/>
  </dgm:styleLbl>
  <dgm:styleLbl name="alignAccFollowNode1">
    <dgm:fillClrLst meth="repeat">
      <a:schemeClr val="accent6">
        <a:alpha val="90000"/>
        <a:tint val="40000"/>
      </a:schemeClr>
    </dgm:fillClrLst>
    <dgm:linClrLst meth="repeat">
      <a:schemeClr val="accent6">
        <a:alpha val="90000"/>
        <a:tint val="40000"/>
      </a:schemeClr>
    </dgm:linClrLst>
    <dgm:effectClrLst/>
    <dgm:txLinClrLst/>
    <dgm:txFillClrLst meth="repeat">
      <a:schemeClr val="dk1"/>
    </dgm:txFillClrLst>
    <dgm:txEffectClrLst/>
  </dgm:styleLbl>
  <dgm:styleLbl name="bgAccFollowNode1">
    <dgm:fillClrLst meth="repeat">
      <a:schemeClr val="accent6">
        <a:alpha val="90000"/>
        <a:tint val="40000"/>
      </a:schemeClr>
    </dgm:fillClrLst>
    <dgm:linClrLst meth="repeat">
      <a:schemeClr val="lt1"/>
    </dgm:linClrLst>
    <dgm:effectClrLst/>
    <dgm:txLinClrLst/>
    <dgm:txFillClrLst meth="repeat">
      <a:schemeClr val="dk1"/>
    </dgm:txFillClrLst>
    <dgm:txEffectClrLst/>
  </dgm:styleLbl>
  <dgm:styleLbl name="fgAcc0">
    <dgm:fillClrLst meth="repeat">
      <a:schemeClr val="lt1">
        <a:alpha val="90000"/>
      </a:schemeClr>
    </dgm:fillClrLst>
    <dgm:linClrLst meth="repeat">
      <a:schemeClr val="accent6">
        <a:shade val="80000"/>
      </a:schemeClr>
    </dgm:linClrLst>
    <dgm:effectClrLst/>
    <dgm:txLinClrLst/>
    <dgm:txFillClrLst meth="repeat">
      <a:schemeClr val="dk1"/>
    </dgm:txFillClrLst>
    <dgm:txEffectClrLst/>
  </dgm:styleLbl>
  <dgm:styleLbl name="fgAcc2">
    <dgm:fillClrLst meth="repeat">
      <a:schemeClr val="lt1">
        <a:alpha val="90000"/>
      </a:schemeClr>
    </dgm:fillClrLst>
    <dgm:linClrLst meth="repeat">
      <a:schemeClr val="accent6">
        <a:tint val="99000"/>
      </a:schemeClr>
    </dgm:linClrLst>
    <dgm:effectClrLst/>
    <dgm:txLinClrLst/>
    <dgm:txFillClrLst meth="repeat">
      <a:schemeClr val="dk1"/>
    </dgm:txFillClrLst>
    <dgm:txEffectClrLst/>
  </dgm:styleLbl>
  <dgm:styleLbl name="fgAcc3">
    <dgm:fillClrLst meth="repeat">
      <a:schemeClr val="lt1">
        <a:alpha val="90000"/>
      </a:schemeClr>
    </dgm:fillClrLst>
    <dgm:linClrLst meth="repeat">
      <a:schemeClr val="accent6">
        <a:tint val="80000"/>
      </a:schemeClr>
    </dgm:linClrLst>
    <dgm:effectClrLst/>
    <dgm:txLinClrLst/>
    <dgm:txFillClrLst meth="repeat">
      <a:schemeClr val="dk1"/>
    </dgm:txFillClrLst>
    <dgm:txEffectClrLst/>
  </dgm:styleLbl>
  <dgm:styleLbl name="fgAcc4">
    <dgm:fillClrLst meth="repeat">
      <a:schemeClr val="lt1">
        <a:alpha val="90000"/>
      </a:schemeClr>
    </dgm:fillClrLst>
    <dgm:linClrLst meth="repeat">
      <a:schemeClr val="accent6">
        <a:tint val="70000"/>
      </a:schemeClr>
    </dgm:linClrLst>
    <dgm:effectClrLst/>
    <dgm:txLinClrLst/>
    <dgm:txFillClrLst meth="repeat">
      <a:schemeClr val="dk1"/>
    </dgm:txFillClrLst>
    <dgm:txEffectClrLst/>
  </dgm:styleLbl>
  <dgm:styleLbl name="bgShp">
    <dgm:fillClrLst meth="repeat">
      <a:schemeClr val="accent6">
        <a:tint val="40000"/>
      </a:schemeClr>
    </dgm:fillClrLst>
    <dgm:linClrLst meth="repeat">
      <a:schemeClr val="dk1"/>
    </dgm:linClrLst>
    <dgm:effectClrLst/>
    <dgm:txLinClrLst/>
    <dgm:txFillClrLst meth="repeat">
      <a:schemeClr val="dk1"/>
    </dgm:txFillClrLst>
    <dgm:txEffectClrLst/>
  </dgm:styleLbl>
  <dgm:styleLbl name="dkBgShp">
    <dgm:fillClrLst meth="repeat">
      <a:schemeClr val="accent6">
        <a:shade val="90000"/>
      </a:schemeClr>
    </dgm:fillClrLst>
    <dgm:linClrLst meth="repeat">
      <a:schemeClr val="dk1"/>
    </dgm:linClrLst>
    <dgm:effectClrLst/>
    <dgm:txLinClrLst/>
    <dgm:txFillClrLst meth="repeat">
      <a:schemeClr val="lt1"/>
    </dgm:txFillClrLst>
    <dgm:txEffectClrLst/>
  </dgm:styleLbl>
  <dgm:styleLbl name="trBgShp">
    <dgm:fillClrLst meth="repeat">
      <a:schemeClr val="accent6">
        <a:tint val="50000"/>
        <a:alpha val="40000"/>
      </a:schemeClr>
    </dgm:fillClrLst>
    <dgm:linClrLst meth="repeat">
      <a:schemeClr val="accent6"/>
    </dgm:linClrLst>
    <dgm:effectClrLst/>
    <dgm:txLinClrLst/>
    <dgm:txFillClrLst meth="repeat">
      <a:schemeClr val="lt1"/>
    </dgm:txFillClrLst>
    <dgm:txEffectClrLst/>
  </dgm:styleLbl>
  <dgm:styleLbl name="fgShp">
    <dgm:fillClrLst meth="repeat">
      <a:schemeClr val="accent6">
        <a:tint val="4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colors2.xml><?xml version="1.0" encoding="utf-8"?>
<dgm:colorsDef xmlns:dgm="http://schemas.openxmlformats.org/drawingml/2006/diagram" xmlns:a="http://schemas.openxmlformats.org/drawingml/2006/main" uniqueId="urn:microsoft.com/office/officeart/2005/8/colors/accent1_2">
  <dgm:title val=""/>
  <dgm:desc val=""/>
  <dgm:catLst>
    <dgm:cat type="accent1" pri="11200"/>
  </dgm:catLst>
  <dgm:styleLbl name="node0">
    <dgm:fillClrLst meth="repeat">
      <a:schemeClr val="accent1"/>
    </dgm:fillClrLst>
    <dgm:linClrLst meth="repeat">
      <a:schemeClr val="lt1"/>
    </dgm:linClrLst>
    <dgm:effectClrLst/>
    <dgm:txLinClrLst/>
    <dgm:txFillClrLst/>
    <dgm:txEffectClrLst/>
  </dgm:styleLbl>
  <dgm:styleLbl name="alignNode1">
    <dgm:fillClrLst meth="repeat">
      <a:schemeClr val="accent1"/>
    </dgm:fillClrLst>
    <dgm:linClrLst meth="repeat">
      <a:schemeClr val="accent1"/>
    </dgm:linClrLst>
    <dgm:effectClrLst/>
    <dgm:txLinClrLst/>
    <dgm:txFillClrLst/>
    <dgm:txEffectClrLst/>
  </dgm:styleLbl>
  <dgm:styleLbl name="node1">
    <dgm:fillClrLst meth="repeat">
      <a:schemeClr val="accent1"/>
    </dgm:fillClrLst>
    <dgm:linClrLst meth="repeat">
      <a:schemeClr val="lt1"/>
    </dgm:linClrLst>
    <dgm:effectClrLst/>
    <dgm:txLinClrLst/>
    <dgm:txFillClrLst/>
    <dgm:txEffectClrLst/>
  </dgm:styleLbl>
  <dgm:styleLbl name="lnNode1">
    <dgm:fillClrLst meth="repeat">
      <a:schemeClr val="accent1"/>
    </dgm:fillClrLst>
    <dgm:linClrLst meth="repeat">
      <a:schemeClr val="lt1"/>
    </dgm:linClrLst>
    <dgm:effectClrLst/>
    <dgm:txLinClrLst/>
    <dgm:txFillClrLst/>
    <dgm:txEffectClrLst/>
  </dgm:styleLbl>
  <dgm:styleLbl name="vennNode1">
    <dgm:fillClrLst meth="repeat">
      <a:schemeClr val="accent1">
        <a:alpha val="50000"/>
      </a:schemeClr>
    </dgm:fillClrLst>
    <dgm:linClrLst meth="repeat">
      <a:schemeClr val="lt1"/>
    </dgm:linClrLst>
    <dgm:effectClrLst/>
    <dgm:txLinClrLst/>
    <dgm:txFillClrLst/>
    <dgm:txEffectClrLst/>
  </dgm:styleLbl>
  <dgm:styleLbl name="node2">
    <dgm:fillClrLst meth="repeat">
      <a:schemeClr val="accent1"/>
    </dgm:fillClrLst>
    <dgm:linClrLst meth="repeat">
      <a:schemeClr val="lt1"/>
    </dgm:linClrLst>
    <dgm:effectClrLst/>
    <dgm:txLinClrLst/>
    <dgm:txFillClrLst/>
    <dgm:txEffectClrLst/>
  </dgm:styleLbl>
  <dgm:styleLbl name="node3">
    <dgm:fillClrLst meth="repeat">
      <a:schemeClr val="accent1"/>
    </dgm:fillClrLst>
    <dgm:linClrLst meth="repeat">
      <a:schemeClr val="lt1"/>
    </dgm:linClrLst>
    <dgm:effectClrLst/>
    <dgm:txLinClrLst/>
    <dgm:txFillClrLst/>
    <dgm:txEffectClrLst/>
  </dgm:styleLbl>
  <dgm:styleLbl name="node4">
    <dgm:fillClrLst meth="repeat">
      <a:schemeClr val="accent1"/>
    </dgm:fillClrLst>
    <dgm:linClrLst meth="repeat">
      <a:schemeClr val="lt1"/>
    </dgm:linClrLst>
    <dgm:effectClrLst/>
    <dgm:txLinClrLst/>
    <dgm:txFillClrLst/>
    <dgm:txEffectClrLst/>
  </dgm:styleLbl>
  <dgm:styleLbl name="fg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align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bg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sibTrans2D1">
    <dgm:fillClrLst meth="repeat">
      <a:schemeClr val="accent1">
        <a:tint val="60000"/>
      </a:schemeClr>
    </dgm:fillClrLst>
    <dgm:linClrLst meth="repeat">
      <a:schemeClr val="accent1">
        <a:tint val="60000"/>
      </a:schemeClr>
    </dgm:linClrLst>
    <dgm:effectClrLst/>
    <dgm:txLinClrLst/>
    <dgm:txFillClrLst/>
    <dgm:txEffectClrLst/>
  </dgm:styleLbl>
  <dgm:styleLbl name="fgSibTrans2D1">
    <dgm:fillClrLst meth="repeat">
      <a:schemeClr val="accent1">
        <a:tint val="60000"/>
      </a:schemeClr>
    </dgm:fillClrLst>
    <dgm:linClrLst meth="repeat">
      <a:schemeClr val="accent1">
        <a:tint val="60000"/>
      </a:schemeClr>
    </dgm:linClrLst>
    <dgm:effectClrLst/>
    <dgm:txLinClrLst/>
    <dgm:txFillClrLst/>
    <dgm:txEffectClrLst/>
  </dgm:styleLbl>
  <dgm:styleLbl name="bgSibTrans2D1">
    <dgm:fillClrLst meth="repeat">
      <a:schemeClr val="accent1">
        <a:tint val="60000"/>
      </a:schemeClr>
    </dgm:fillClrLst>
    <dgm:linClrLst meth="repeat">
      <a:schemeClr val="accent1">
        <a:tint val="60000"/>
      </a:schemeClr>
    </dgm:linClrLst>
    <dgm:effectClrLst/>
    <dgm:txLinClrLst/>
    <dgm:txFillClrLst/>
    <dgm:txEffectClrLst/>
  </dgm:styleLbl>
  <dgm:styleLbl name="sibTrans1D1">
    <dgm:fillClrLst meth="repeat">
      <a:schemeClr val="accent1"/>
    </dgm:fillClrLst>
    <dgm:linClrLst meth="repeat">
      <a:schemeClr val="accent1"/>
    </dgm:linClrLst>
    <dgm:effectClrLst/>
    <dgm:txLinClrLst/>
    <dgm:txFillClrLst meth="repeat">
      <a:schemeClr val="tx1"/>
    </dgm:txFillClrLst>
    <dgm:txEffectClrLst/>
  </dgm:styleLbl>
  <dgm:styleLbl name="callout">
    <dgm:fillClrLst meth="repeat">
      <a:schemeClr val="accent1"/>
    </dgm:fillClrLst>
    <dgm:linClrLst meth="repeat">
      <a:schemeClr val="accent1">
        <a:tint val="50000"/>
      </a:schemeClr>
    </dgm:linClrLst>
    <dgm:effectClrLst/>
    <dgm:txLinClrLst/>
    <dgm:txFillClrLst meth="repeat">
      <a:schemeClr val="tx1"/>
    </dgm:txFillClrLst>
    <dgm:txEffectClrLst/>
  </dgm:styleLbl>
  <dgm:styleLbl name="asst0">
    <dgm:fillClrLst meth="repeat">
      <a:schemeClr val="accent1"/>
    </dgm:fillClrLst>
    <dgm:linClrLst meth="repeat">
      <a:schemeClr val="lt1"/>
    </dgm:linClrLst>
    <dgm:effectClrLst/>
    <dgm:txLinClrLst/>
    <dgm:txFillClrLst/>
    <dgm:txEffectClrLst/>
  </dgm:styleLbl>
  <dgm:styleLbl name="asst1">
    <dgm:fillClrLst meth="repeat">
      <a:schemeClr val="accent1"/>
    </dgm:fillClrLst>
    <dgm:linClrLst meth="repeat">
      <a:schemeClr val="lt1"/>
    </dgm:linClrLst>
    <dgm:effectClrLst/>
    <dgm:txLinClrLst/>
    <dgm:txFillClrLst/>
    <dgm:txEffectClrLst/>
  </dgm:styleLbl>
  <dgm:styleLbl name="asst2">
    <dgm:fillClrLst meth="repeat">
      <a:schemeClr val="accent1"/>
    </dgm:fillClrLst>
    <dgm:linClrLst meth="repeat">
      <a:schemeClr val="lt1"/>
    </dgm:linClrLst>
    <dgm:effectClrLst/>
    <dgm:txLinClrLst/>
    <dgm:txFillClrLst/>
    <dgm:txEffectClrLst/>
  </dgm:styleLbl>
  <dgm:styleLbl name="asst3">
    <dgm:fillClrLst meth="repeat">
      <a:schemeClr val="accent1"/>
    </dgm:fillClrLst>
    <dgm:linClrLst meth="repeat">
      <a:schemeClr val="lt1"/>
    </dgm:linClrLst>
    <dgm:effectClrLst/>
    <dgm:txLinClrLst/>
    <dgm:txFillClrLst/>
    <dgm:txEffectClrLst/>
  </dgm:styleLbl>
  <dgm:styleLbl name="asst4">
    <dgm:fillClrLst meth="repeat">
      <a:schemeClr val="accent1"/>
    </dgm:fillClrLst>
    <dgm:linClrLst meth="repeat">
      <a:schemeClr val="lt1"/>
    </dgm:linClrLst>
    <dgm:effectClrLst/>
    <dgm:txLinClrLst/>
    <dgm:txFillClrLst/>
    <dgm:txEffectClrLst/>
  </dgm:styleLbl>
  <dgm:styleLbl name="parChTrans2D1">
    <dgm:fillClrLst meth="repeat">
      <a:schemeClr val="accent1">
        <a:tint val="60000"/>
      </a:schemeClr>
    </dgm:fillClrLst>
    <dgm:linClrLst meth="repeat">
      <a:schemeClr val="accent1">
        <a:tint val="60000"/>
      </a:schemeClr>
    </dgm:linClrLst>
    <dgm:effectClrLst/>
    <dgm:txLinClrLst/>
    <dgm:txFillClrLst meth="repeat">
      <a:schemeClr val="lt1"/>
    </dgm:txFillClrLst>
    <dgm:txEffectClrLst/>
  </dgm:styleLbl>
  <dgm:styleLbl name="parChTrans2D2">
    <dgm:fillClrLst meth="repeat">
      <a:schemeClr val="accent1"/>
    </dgm:fillClrLst>
    <dgm:linClrLst meth="repeat">
      <a:schemeClr val="accent1"/>
    </dgm:linClrLst>
    <dgm:effectClrLst/>
    <dgm:txLinClrLst/>
    <dgm:txFillClrLst meth="repeat">
      <a:schemeClr val="lt1"/>
    </dgm:txFillClrLst>
    <dgm:txEffectClrLst/>
  </dgm:styleLbl>
  <dgm:styleLbl name="parChTrans2D3">
    <dgm:fillClrLst meth="repeat">
      <a:schemeClr val="accent1"/>
    </dgm:fillClrLst>
    <dgm:linClrLst meth="repeat">
      <a:schemeClr val="accent1"/>
    </dgm:linClrLst>
    <dgm:effectClrLst/>
    <dgm:txLinClrLst/>
    <dgm:txFillClrLst meth="repeat">
      <a:schemeClr val="lt1"/>
    </dgm:txFillClrLst>
    <dgm:txEffectClrLst/>
  </dgm:styleLbl>
  <dgm:styleLbl name="parChTrans2D4">
    <dgm:fillClrLst meth="repeat">
      <a:schemeClr val="accent1"/>
    </dgm:fillClrLst>
    <dgm:linClrLst meth="repeat">
      <a:schemeClr val="accent1"/>
    </dgm:linClrLst>
    <dgm:effectClrLst/>
    <dgm:txLinClrLst/>
    <dgm:txFillClrLst meth="repeat">
      <a:schemeClr val="lt1"/>
    </dgm:txFillClrLst>
    <dgm:txEffectClrLst/>
  </dgm:styleLbl>
  <dgm:styleLbl name="parChTrans1D1">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2">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3">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parChTrans1D4">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f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conF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align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1"/>
    </dgm:linClrLst>
    <dgm:effectClrLst/>
    <dgm:txLinClrLst/>
    <dgm:txFillClrLst meth="repeat">
      <a:schemeClr val="dk1"/>
    </dgm:txFillClrLst>
    <dgm:txEffectClrLst/>
  </dgm:styleLbl>
  <dgm:styleLbl name="b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solidFgAcc1">
    <dgm:fillClrLst meth="repeat">
      <a:schemeClr val="lt1"/>
    </dgm:fillClrLst>
    <dgm:linClrLst meth="repeat">
      <a:schemeClr val="accent1"/>
    </dgm:linClrLst>
    <dgm:effectClrLst/>
    <dgm:txLinClrLst/>
    <dgm:txFillClrLst meth="repeat">
      <a:schemeClr val="dk1"/>
    </dgm:txFillClrLst>
    <dgm:txEffectClrLst/>
  </dgm:styleLbl>
  <dgm:styleLbl name="solidAlignAcc1">
    <dgm:fillClrLst meth="repeat">
      <a:schemeClr val="lt1"/>
    </dgm:fillClrLst>
    <dgm:linClrLst meth="repeat">
      <a:schemeClr val="accent1"/>
    </dgm:linClrLst>
    <dgm:effectClrLst/>
    <dgm:txLinClrLst/>
    <dgm:txFillClrLst meth="repeat">
      <a:schemeClr val="dk1"/>
    </dgm:txFillClrLst>
    <dgm:txEffectClrLst/>
  </dgm:styleLbl>
  <dgm:styleLbl name="solidBgAcc1">
    <dgm:fillClrLst meth="repeat">
      <a:schemeClr val="lt1"/>
    </dgm:fillClrLst>
    <dgm:linClrLst meth="repeat">
      <a:schemeClr val="accent1"/>
    </dgm:linClrLst>
    <dgm:effectClrLst/>
    <dgm:txLinClrLst/>
    <dgm:txFillClrLst meth="repeat">
      <a:schemeClr val="dk1"/>
    </dgm:txFillClrLst>
    <dgm:txEffectClrLst/>
  </dgm:styleLbl>
  <dgm:styleLbl name="fg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align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bg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fgAcc0">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2">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3">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4">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bgShp">
    <dgm:fillClrLst meth="repeat">
      <a:schemeClr val="accent1">
        <a:tint val="40000"/>
      </a:schemeClr>
    </dgm:fillClrLst>
    <dgm:linClrLst meth="repeat">
      <a:schemeClr val="accent1"/>
    </dgm:linClrLst>
    <dgm:effectClrLst/>
    <dgm:txLinClrLst/>
    <dgm:txFillClrLst meth="repeat">
      <a:schemeClr val="dk1"/>
    </dgm:txFillClrLst>
    <dgm:txEffectClrLst/>
  </dgm:styleLbl>
  <dgm:styleLbl name="dkBgShp">
    <dgm:fillClrLst meth="repeat">
      <a:schemeClr val="accent1">
        <a:shade val="80000"/>
      </a:schemeClr>
    </dgm:fillClrLst>
    <dgm:linClrLst meth="repeat">
      <a:schemeClr val="accent1"/>
    </dgm:linClrLst>
    <dgm:effectClrLst/>
    <dgm:txLinClrLst/>
    <dgm:txFillClrLst meth="repeat">
      <a:schemeClr val="lt1"/>
    </dgm:txFillClrLst>
    <dgm:txEffectClrLst/>
  </dgm:styleLbl>
  <dgm:styleLbl name="trBgShp">
    <dgm:fillClrLst meth="repeat">
      <a:schemeClr val="accent1">
        <a:tint val="50000"/>
        <a:alpha val="40000"/>
      </a:schemeClr>
    </dgm:fillClrLst>
    <dgm:linClrLst meth="repeat">
      <a:schemeClr val="accent1"/>
    </dgm:linClrLst>
    <dgm:effectClrLst/>
    <dgm:txLinClrLst/>
    <dgm:txFillClrLst meth="repeat">
      <a:schemeClr val="lt1"/>
    </dgm:txFillClrLst>
    <dgm:txEffectClrLst/>
  </dgm:styleLbl>
  <dgm:styleLbl name="fgShp">
    <dgm:fillClrLst meth="repeat">
      <a:schemeClr val="accent1">
        <a:tint val="6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colors3.xml><?xml version="1.0" encoding="utf-8"?>
<dgm:colorsDef xmlns:dgm="http://schemas.openxmlformats.org/drawingml/2006/diagram" xmlns:a="http://schemas.openxmlformats.org/drawingml/2006/main" uniqueId="urn:microsoft.com/office/officeart/2005/8/colors/accent6_3">
  <dgm:title val=""/>
  <dgm:desc val=""/>
  <dgm:catLst>
    <dgm:cat type="accent6" pri="11300"/>
  </dgm:catLst>
  <dgm:styleLbl name="node0">
    <dgm:fillClrLst meth="repeat">
      <a:schemeClr val="accent6">
        <a:shade val="80000"/>
      </a:schemeClr>
    </dgm:fillClrLst>
    <dgm:linClrLst meth="repeat">
      <a:schemeClr val="lt1"/>
    </dgm:linClrLst>
    <dgm:effectClrLst/>
    <dgm:txLinClrLst/>
    <dgm:txFillClrLst/>
    <dgm:txEffectClrLst/>
  </dgm:styleLbl>
  <dgm:styleLbl name="node1">
    <dgm:fillClrLst>
      <a:schemeClr val="accent6">
        <a:shade val="80000"/>
      </a:schemeClr>
      <a:schemeClr val="accent6">
        <a:tint val="70000"/>
      </a:schemeClr>
    </dgm:fillClrLst>
    <dgm:linClrLst meth="repeat">
      <a:schemeClr val="lt1"/>
    </dgm:linClrLst>
    <dgm:effectClrLst/>
    <dgm:txLinClrLst/>
    <dgm:txFillClrLst/>
    <dgm:txEffectClrLst/>
  </dgm:styleLbl>
  <dgm:styleLbl name="alignNode1">
    <dgm:fillClrLst>
      <a:schemeClr val="accent6">
        <a:shade val="80000"/>
      </a:schemeClr>
      <a:schemeClr val="accent6">
        <a:tint val="70000"/>
      </a:schemeClr>
    </dgm:fillClrLst>
    <dgm:linClrLst>
      <a:schemeClr val="accent6">
        <a:shade val="80000"/>
      </a:schemeClr>
      <a:schemeClr val="accent6">
        <a:tint val="70000"/>
      </a:schemeClr>
    </dgm:linClrLst>
    <dgm:effectClrLst/>
    <dgm:txLinClrLst/>
    <dgm:txFillClrLst/>
    <dgm:txEffectClrLst/>
  </dgm:styleLbl>
  <dgm:styleLbl name="lnNode1">
    <dgm:fillClrLst>
      <a:schemeClr val="accent6">
        <a:shade val="80000"/>
      </a:schemeClr>
      <a:schemeClr val="accent6">
        <a:tint val="70000"/>
      </a:schemeClr>
    </dgm:fillClrLst>
    <dgm:linClrLst meth="repeat">
      <a:schemeClr val="lt1"/>
    </dgm:linClrLst>
    <dgm:effectClrLst/>
    <dgm:txLinClrLst/>
    <dgm:txFillClrLst/>
    <dgm:txEffectClrLst/>
  </dgm:styleLbl>
  <dgm:styleLbl name="vennNode1">
    <dgm:fillClrLst>
      <a:schemeClr val="accent6">
        <a:shade val="80000"/>
        <a:alpha val="50000"/>
      </a:schemeClr>
      <a:schemeClr val="accent6">
        <a:tint val="70000"/>
        <a:alpha val="50000"/>
      </a:schemeClr>
    </dgm:fillClrLst>
    <dgm:linClrLst meth="repeat">
      <a:schemeClr val="lt1"/>
    </dgm:linClrLst>
    <dgm:effectClrLst/>
    <dgm:txLinClrLst/>
    <dgm:txFillClrLst/>
    <dgm:txEffectClrLst/>
  </dgm:styleLbl>
  <dgm:styleLbl name="node2">
    <dgm:fillClrLst>
      <a:schemeClr val="accent6">
        <a:tint val="99000"/>
      </a:schemeClr>
    </dgm:fillClrLst>
    <dgm:linClrLst meth="repeat">
      <a:schemeClr val="lt1"/>
    </dgm:linClrLst>
    <dgm:effectClrLst/>
    <dgm:txLinClrLst/>
    <dgm:txFillClrLst/>
    <dgm:txEffectClrLst/>
  </dgm:styleLbl>
  <dgm:styleLbl name="node3">
    <dgm:fillClrLst>
      <a:schemeClr val="accent6">
        <a:tint val="80000"/>
      </a:schemeClr>
    </dgm:fillClrLst>
    <dgm:linClrLst meth="repeat">
      <a:schemeClr val="lt1"/>
    </dgm:linClrLst>
    <dgm:effectClrLst/>
    <dgm:txLinClrLst/>
    <dgm:txFillClrLst/>
    <dgm:txEffectClrLst/>
  </dgm:styleLbl>
  <dgm:styleLbl name="node4">
    <dgm:fillClrLst>
      <a:schemeClr val="accent6">
        <a:tint val="70000"/>
      </a:schemeClr>
    </dgm:fillClrLst>
    <dgm:linClrLst meth="repeat">
      <a:schemeClr val="lt1"/>
    </dgm:linClrLst>
    <dgm:effectClrLst/>
    <dgm:txLinClrLst/>
    <dgm:txFillClrLst/>
    <dgm:txEffectClrLst/>
  </dgm:styleLbl>
  <dgm:styleLbl name="fgImgPlace1">
    <dgm:fillClrLst>
      <a:schemeClr val="accent6">
        <a:tint val="50000"/>
      </a:schemeClr>
      <a:schemeClr val="accent6">
        <a:tint val="20000"/>
      </a:schemeClr>
    </dgm:fillClrLst>
    <dgm:linClrLst meth="repeat">
      <a:schemeClr val="lt1"/>
    </dgm:linClrLst>
    <dgm:effectClrLst/>
    <dgm:txLinClrLst/>
    <dgm:txFillClrLst meth="repeat">
      <a:schemeClr val="lt1"/>
    </dgm:txFillClrLst>
    <dgm:txEffectClrLst/>
  </dgm:styleLbl>
  <dgm:styleLbl name="alignImgPlace1">
    <dgm:fillClrLst>
      <a:schemeClr val="accent6">
        <a:tint val="50000"/>
      </a:schemeClr>
      <a:schemeClr val="accent6">
        <a:tint val="20000"/>
      </a:schemeClr>
    </dgm:fillClrLst>
    <dgm:linClrLst meth="repeat">
      <a:schemeClr val="lt1"/>
    </dgm:linClrLst>
    <dgm:effectClrLst/>
    <dgm:txLinClrLst/>
    <dgm:txFillClrLst meth="repeat">
      <a:schemeClr val="lt1"/>
    </dgm:txFillClrLst>
    <dgm:txEffectClrLst/>
  </dgm:styleLbl>
  <dgm:styleLbl name="bgImgPlace1">
    <dgm:fillClrLst>
      <a:schemeClr val="accent6">
        <a:tint val="50000"/>
      </a:schemeClr>
      <a:schemeClr val="accent6">
        <a:tint val="20000"/>
      </a:schemeClr>
    </dgm:fillClrLst>
    <dgm:linClrLst meth="repeat">
      <a:schemeClr val="lt1"/>
    </dgm:linClrLst>
    <dgm:effectClrLst/>
    <dgm:txLinClrLst/>
    <dgm:txFillClrLst meth="repeat">
      <a:schemeClr val="lt1"/>
    </dgm:txFillClrLst>
    <dgm:txEffectClrLst/>
  </dgm:styleLbl>
  <dgm:styleLbl name="sibTrans2D1">
    <dgm:fillClrLst>
      <a:schemeClr val="accent6">
        <a:shade val="90000"/>
      </a:schemeClr>
      <a:schemeClr val="accent6">
        <a:tint val="70000"/>
      </a:schemeClr>
    </dgm:fillClrLst>
    <dgm:linClrLst>
      <a:schemeClr val="accent6">
        <a:shade val="90000"/>
      </a:schemeClr>
      <a:schemeClr val="accent6">
        <a:tint val="70000"/>
      </a:schemeClr>
    </dgm:linClrLst>
    <dgm:effectClrLst/>
    <dgm:txLinClrLst/>
    <dgm:txFillClrLst/>
    <dgm:txEffectClrLst/>
  </dgm:styleLbl>
  <dgm:styleLbl name="fgSibTrans2D1">
    <dgm:fillClrLst>
      <a:schemeClr val="accent6">
        <a:shade val="90000"/>
      </a:schemeClr>
      <a:schemeClr val="accent6">
        <a:tint val="70000"/>
      </a:schemeClr>
    </dgm:fillClrLst>
    <dgm:linClrLst>
      <a:schemeClr val="accent6">
        <a:shade val="90000"/>
      </a:schemeClr>
      <a:schemeClr val="accent6">
        <a:tint val="70000"/>
      </a:schemeClr>
    </dgm:linClrLst>
    <dgm:effectClrLst/>
    <dgm:txLinClrLst/>
    <dgm:txFillClrLst meth="repeat">
      <a:schemeClr val="lt1"/>
    </dgm:txFillClrLst>
    <dgm:txEffectClrLst/>
  </dgm:styleLbl>
  <dgm:styleLbl name="bgSibTrans2D1">
    <dgm:fillClrLst>
      <a:schemeClr val="accent6">
        <a:shade val="90000"/>
      </a:schemeClr>
      <a:schemeClr val="accent6">
        <a:tint val="70000"/>
      </a:schemeClr>
    </dgm:fillClrLst>
    <dgm:linClrLst>
      <a:schemeClr val="accent6">
        <a:shade val="90000"/>
      </a:schemeClr>
      <a:schemeClr val="accent6">
        <a:tint val="70000"/>
      </a:schemeClr>
    </dgm:linClrLst>
    <dgm:effectClrLst/>
    <dgm:txLinClrLst/>
    <dgm:txFillClrLst meth="repeat">
      <a:schemeClr val="lt1"/>
    </dgm:txFillClrLst>
    <dgm:txEffectClrLst/>
  </dgm:styleLbl>
  <dgm:styleLbl name="sibTrans1D1">
    <dgm:fillClrLst>
      <a:schemeClr val="accent6">
        <a:shade val="90000"/>
      </a:schemeClr>
      <a:schemeClr val="accent6">
        <a:tint val="70000"/>
      </a:schemeClr>
    </dgm:fillClrLst>
    <dgm:linClrLst>
      <a:schemeClr val="accent6">
        <a:shade val="90000"/>
      </a:schemeClr>
      <a:schemeClr val="accent6">
        <a:tint val="70000"/>
      </a:schemeClr>
    </dgm:linClrLst>
    <dgm:effectClrLst/>
    <dgm:txLinClrLst/>
    <dgm:txFillClrLst meth="repeat">
      <a:schemeClr val="tx1"/>
    </dgm:txFillClrLst>
    <dgm:txEffectClrLst/>
  </dgm:styleLbl>
  <dgm:styleLbl name="callout">
    <dgm:fillClrLst meth="repeat">
      <a:schemeClr val="accent6"/>
    </dgm:fillClrLst>
    <dgm:linClrLst meth="repeat">
      <a:schemeClr val="accent6"/>
    </dgm:linClrLst>
    <dgm:effectClrLst/>
    <dgm:txLinClrLst/>
    <dgm:txFillClrLst meth="repeat">
      <a:schemeClr val="tx1"/>
    </dgm:txFillClrLst>
    <dgm:txEffectClrLst/>
  </dgm:styleLbl>
  <dgm:styleLbl name="asst0">
    <dgm:fillClrLst meth="repeat">
      <a:schemeClr val="accent6">
        <a:shade val="80000"/>
      </a:schemeClr>
    </dgm:fillClrLst>
    <dgm:linClrLst meth="repeat">
      <a:schemeClr val="lt1"/>
    </dgm:linClrLst>
    <dgm:effectClrLst/>
    <dgm:txLinClrLst/>
    <dgm:txFillClrLst/>
    <dgm:txEffectClrLst/>
  </dgm:styleLbl>
  <dgm:styleLbl name="asst1">
    <dgm:fillClrLst meth="repeat">
      <a:schemeClr val="accent6">
        <a:shade val="80000"/>
      </a:schemeClr>
    </dgm:fillClrLst>
    <dgm:linClrLst meth="repeat">
      <a:schemeClr val="lt1"/>
    </dgm:linClrLst>
    <dgm:effectClrLst/>
    <dgm:txLinClrLst/>
    <dgm:txFillClrLst/>
    <dgm:txEffectClrLst/>
  </dgm:styleLbl>
  <dgm:styleLbl name="asst2">
    <dgm:fillClrLst>
      <a:schemeClr val="accent6">
        <a:tint val="99000"/>
      </a:schemeClr>
    </dgm:fillClrLst>
    <dgm:linClrLst meth="repeat">
      <a:schemeClr val="lt1"/>
    </dgm:linClrLst>
    <dgm:effectClrLst/>
    <dgm:txLinClrLst/>
    <dgm:txFillClrLst/>
    <dgm:txEffectClrLst/>
  </dgm:styleLbl>
  <dgm:styleLbl name="asst3">
    <dgm:fillClrLst>
      <a:schemeClr val="accent6">
        <a:tint val="80000"/>
      </a:schemeClr>
    </dgm:fillClrLst>
    <dgm:linClrLst meth="repeat">
      <a:schemeClr val="lt1"/>
    </dgm:linClrLst>
    <dgm:effectClrLst/>
    <dgm:txLinClrLst/>
    <dgm:txFillClrLst/>
    <dgm:txEffectClrLst/>
  </dgm:styleLbl>
  <dgm:styleLbl name="asst4">
    <dgm:fillClrLst>
      <a:schemeClr val="accent6">
        <a:tint val="70000"/>
      </a:schemeClr>
    </dgm:fillClrLst>
    <dgm:linClrLst meth="repeat">
      <a:schemeClr val="lt1"/>
    </dgm:linClrLst>
    <dgm:effectClrLst/>
    <dgm:txLinClrLst/>
    <dgm:txFillClrLst/>
    <dgm:txEffectClrLst/>
  </dgm:styleLbl>
  <dgm:styleLbl name="parChTrans2D1">
    <dgm:fillClrLst meth="repeat">
      <a:schemeClr val="accent6">
        <a:tint val="60000"/>
      </a:schemeClr>
    </dgm:fillClrLst>
    <dgm:linClrLst meth="repeat">
      <a:schemeClr val="accent6">
        <a:tint val="60000"/>
      </a:schemeClr>
    </dgm:linClrLst>
    <dgm:effectClrLst/>
    <dgm:txLinClrLst/>
    <dgm:txFillClrLst meth="repeat">
      <a:schemeClr val="lt1"/>
    </dgm:txFillClrLst>
    <dgm:txEffectClrLst/>
  </dgm:styleLbl>
  <dgm:styleLbl name="parChTrans2D2">
    <dgm:fillClrLst meth="repeat">
      <a:schemeClr val="accent6">
        <a:tint val="90000"/>
      </a:schemeClr>
    </dgm:fillClrLst>
    <dgm:linClrLst meth="repeat">
      <a:schemeClr val="accent6">
        <a:tint val="90000"/>
      </a:schemeClr>
    </dgm:linClrLst>
    <dgm:effectClrLst/>
    <dgm:txLinClrLst/>
    <dgm:txFillClrLst/>
    <dgm:txEffectClrLst/>
  </dgm:styleLbl>
  <dgm:styleLbl name="parChTrans2D3">
    <dgm:fillClrLst meth="repeat">
      <a:schemeClr val="accent6">
        <a:tint val="70000"/>
      </a:schemeClr>
    </dgm:fillClrLst>
    <dgm:linClrLst meth="repeat">
      <a:schemeClr val="accent6">
        <a:tint val="70000"/>
      </a:schemeClr>
    </dgm:linClrLst>
    <dgm:effectClrLst/>
    <dgm:txLinClrLst/>
    <dgm:txFillClrLst/>
    <dgm:txEffectClrLst/>
  </dgm:styleLbl>
  <dgm:styleLbl name="parChTrans2D4">
    <dgm:fillClrLst meth="repeat">
      <a:schemeClr val="accent6">
        <a:tint val="50000"/>
      </a:schemeClr>
    </dgm:fillClrLst>
    <dgm:linClrLst meth="repeat">
      <a:schemeClr val="accent6">
        <a:tint val="50000"/>
      </a:schemeClr>
    </dgm:linClrLst>
    <dgm:effectClrLst/>
    <dgm:txLinClrLst/>
    <dgm:txFillClrLst meth="repeat">
      <a:schemeClr val="lt1"/>
    </dgm:txFillClrLst>
    <dgm:txEffectClrLst/>
  </dgm:styleLbl>
  <dgm:styleLbl name="parChTrans1D1">
    <dgm:fillClrLst meth="repeat">
      <a:schemeClr val="accent6">
        <a:shade val="80000"/>
      </a:schemeClr>
    </dgm:fillClrLst>
    <dgm:linClrLst meth="repeat">
      <a:schemeClr val="accent6">
        <a:shade val="80000"/>
      </a:schemeClr>
    </dgm:linClrLst>
    <dgm:effectClrLst/>
    <dgm:txLinClrLst/>
    <dgm:txFillClrLst meth="repeat">
      <a:schemeClr val="tx1"/>
    </dgm:txFillClrLst>
    <dgm:txEffectClrLst/>
  </dgm:styleLbl>
  <dgm:styleLbl name="parChTrans1D2">
    <dgm:fillClrLst meth="repeat">
      <a:schemeClr val="accent6">
        <a:tint val="99000"/>
      </a:schemeClr>
    </dgm:fillClrLst>
    <dgm:linClrLst meth="repeat">
      <a:schemeClr val="accent6">
        <a:tint val="99000"/>
      </a:schemeClr>
    </dgm:linClrLst>
    <dgm:effectClrLst/>
    <dgm:txLinClrLst/>
    <dgm:txFillClrLst meth="repeat">
      <a:schemeClr val="tx1"/>
    </dgm:txFillClrLst>
    <dgm:txEffectClrLst/>
  </dgm:styleLbl>
  <dgm:styleLbl name="parChTrans1D3">
    <dgm:fillClrLst meth="repeat">
      <a:schemeClr val="accent6">
        <a:tint val="80000"/>
      </a:schemeClr>
    </dgm:fillClrLst>
    <dgm:linClrLst meth="repeat">
      <a:schemeClr val="accent6">
        <a:tint val="80000"/>
      </a:schemeClr>
    </dgm:linClrLst>
    <dgm:effectClrLst/>
    <dgm:txLinClrLst/>
    <dgm:txFillClrLst meth="repeat">
      <a:schemeClr val="tx1"/>
    </dgm:txFillClrLst>
    <dgm:txEffectClrLst/>
  </dgm:styleLbl>
  <dgm:styleLbl name="parChTrans1D4">
    <dgm:fillClrLst meth="repeat">
      <a:schemeClr val="accent6">
        <a:tint val="70000"/>
      </a:schemeClr>
    </dgm:fillClrLst>
    <dgm:linClrLst meth="repeat">
      <a:schemeClr val="accent6">
        <a:tint val="70000"/>
      </a:schemeClr>
    </dgm:linClrLst>
    <dgm:effectClrLst/>
    <dgm:txLinClrLst/>
    <dgm:txFillClrLst meth="repeat">
      <a:schemeClr val="tx1"/>
    </dgm:txFillClrLst>
    <dgm:txEffectClrLst/>
  </dgm:styleLbl>
  <dgm:styleLbl name="fgAcc1">
    <dgm:fillClrLst meth="repeat">
      <a:schemeClr val="lt1">
        <a:alpha val="90000"/>
      </a:schemeClr>
    </dgm:fillClrLst>
    <dgm:linClrLst>
      <a:schemeClr val="accent6">
        <a:shade val="80000"/>
      </a:schemeClr>
      <a:schemeClr val="accent6">
        <a:tint val="70000"/>
      </a:schemeClr>
    </dgm:linClrLst>
    <dgm:effectClrLst/>
    <dgm:txLinClrLst/>
    <dgm:txFillClrLst meth="repeat">
      <a:schemeClr val="dk1"/>
    </dgm:txFillClrLst>
    <dgm:txEffectClrLst/>
  </dgm:styleLbl>
  <dgm:styleLbl name="conFgAcc1">
    <dgm:fillClrLst meth="repeat">
      <a:schemeClr val="lt1">
        <a:alpha val="90000"/>
      </a:schemeClr>
    </dgm:fillClrLst>
    <dgm:linClrLst>
      <a:schemeClr val="accent6">
        <a:shade val="80000"/>
      </a:schemeClr>
      <a:schemeClr val="accent6">
        <a:tint val="70000"/>
      </a:schemeClr>
    </dgm:linClrLst>
    <dgm:effectClrLst/>
    <dgm:txLinClrLst/>
    <dgm:txFillClrLst meth="repeat">
      <a:schemeClr val="dk1"/>
    </dgm:txFillClrLst>
    <dgm:txEffectClrLst/>
  </dgm:styleLbl>
  <dgm:styleLbl name="alignAcc1">
    <dgm:fillClrLst meth="repeat">
      <a:schemeClr val="lt1">
        <a:alpha val="90000"/>
      </a:schemeClr>
    </dgm:fillClrLst>
    <dgm:linClrLst>
      <a:schemeClr val="accent6">
        <a:shade val="80000"/>
      </a:schemeClr>
      <a:schemeClr val="accent6">
        <a:tint val="70000"/>
      </a:schemeClr>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6"/>
    </dgm:linClrLst>
    <dgm:effectClrLst/>
    <dgm:txLinClrLst/>
    <dgm:txFillClrLst meth="repeat">
      <a:schemeClr val="dk1"/>
    </dgm:txFillClrLst>
    <dgm:txEffectClrLst/>
  </dgm:styleLbl>
  <dgm:styleLbl name="bgAcc1">
    <dgm:fillClrLst meth="repeat">
      <a:schemeClr val="lt1">
        <a:alpha val="90000"/>
      </a:schemeClr>
    </dgm:fillClrLst>
    <dgm:linClrLst>
      <a:schemeClr val="accent6">
        <a:shade val="80000"/>
      </a:schemeClr>
      <a:schemeClr val="accent6">
        <a:tint val="70000"/>
      </a:schemeClr>
    </dgm:linClrLst>
    <dgm:effectClrLst/>
    <dgm:txLinClrLst/>
    <dgm:txFillClrLst meth="repeat">
      <a:schemeClr val="dk1"/>
    </dgm:txFillClrLst>
    <dgm:txEffectClrLst/>
  </dgm:styleLbl>
  <dgm:styleLbl name="solidFgAcc1">
    <dgm:fillClrLst meth="repeat">
      <a:schemeClr val="lt1"/>
    </dgm:fillClrLst>
    <dgm:linClrLst>
      <a:schemeClr val="accent6">
        <a:shade val="80000"/>
      </a:schemeClr>
      <a:schemeClr val="accent6">
        <a:tint val="70000"/>
      </a:schemeClr>
    </dgm:linClrLst>
    <dgm:effectClrLst/>
    <dgm:txLinClrLst/>
    <dgm:txFillClrLst meth="repeat">
      <a:schemeClr val="dk1"/>
    </dgm:txFillClrLst>
    <dgm:txEffectClrLst/>
  </dgm:styleLbl>
  <dgm:styleLbl name="solidAlignAcc1">
    <dgm:fillClrLst meth="repeat">
      <a:schemeClr val="lt1"/>
    </dgm:fillClrLst>
    <dgm:linClrLst meth="repeat">
      <a:schemeClr val="accent6"/>
    </dgm:linClrLst>
    <dgm:effectClrLst/>
    <dgm:txLinClrLst/>
    <dgm:txFillClrLst meth="repeat">
      <a:schemeClr val="dk1"/>
    </dgm:txFillClrLst>
    <dgm:txEffectClrLst/>
  </dgm:styleLbl>
  <dgm:styleLbl name="solidBgAcc1">
    <dgm:fillClrLst meth="repeat">
      <a:schemeClr val="lt1"/>
    </dgm:fillClrLst>
    <dgm:linClrLst meth="repeat">
      <a:schemeClr val="accent6"/>
    </dgm:linClrLst>
    <dgm:effectClrLst/>
    <dgm:txLinClrLst/>
    <dgm:txFillClrLst meth="repeat">
      <a:schemeClr val="dk1"/>
    </dgm:txFillClrLst>
    <dgm:txEffectClrLst/>
  </dgm:styleLbl>
  <dgm:styleLbl name="fgAccFollowNode1">
    <dgm:fillClrLst meth="repeat">
      <a:schemeClr val="accent6">
        <a:alpha val="90000"/>
        <a:tint val="40000"/>
      </a:schemeClr>
    </dgm:fillClrLst>
    <dgm:linClrLst meth="repeat">
      <a:schemeClr val="accent6">
        <a:alpha val="90000"/>
        <a:tint val="40000"/>
      </a:schemeClr>
    </dgm:linClrLst>
    <dgm:effectClrLst/>
    <dgm:txLinClrLst/>
    <dgm:txFillClrLst meth="repeat">
      <a:schemeClr val="dk1"/>
    </dgm:txFillClrLst>
    <dgm:txEffectClrLst/>
  </dgm:styleLbl>
  <dgm:styleLbl name="alignAccFollowNode1">
    <dgm:fillClrLst meth="repeat">
      <a:schemeClr val="accent6">
        <a:alpha val="90000"/>
        <a:tint val="40000"/>
      </a:schemeClr>
    </dgm:fillClrLst>
    <dgm:linClrLst meth="repeat">
      <a:schemeClr val="accent6">
        <a:alpha val="90000"/>
        <a:tint val="40000"/>
      </a:schemeClr>
    </dgm:linClrLst>
    <dgm:effectClrLst/>
    <dgm:txLinClrLst/>
    <dgm:txFillClrLst meth="repeat">
      <a:schemeClr val="dk1"/>
    </dgm:txFillClrLst>
    <dgm:txEffectClrLst/>
  </dgm:styleLbl>
  <dgm:styleLbl name="bgAccFollowNode1">
    <dgm:fillClrLst meth="repeat">
      <a:schemeClr val="accent6">
        <a:alpha val="90000"/>
        <a:tint val="40000"/>
      </a:schemeClr>
    </dgm:fillClrLst>
    <dgm:linClrLst meth="repeat">
      <a:schemeClr val="lt1"/>
    </dgm:linClrLst>
    <dgm:effectClrLst/>
    <dgm:txLinClrLst/>
    <dgm:txFillClrLst meth="repeat">
      <a:schemeClr val="dk1"/>
    </dgm:txFillClrLst>
    <dgm:txEffectClrLst/>
  </dgm:styleLbl>
  <dgm:styleLbl name="fgAcc0">
    <dgm:fillClrLst meth="repeat">
      <a:schemeClr val="lt1">
        <a:alpha val="90000"/>
      </a:schemeClr>
    </dgm:fillClrLst>
    <dgm:linClrLst meth="repeat">
      <a:schemeClr val="accent6">
        <a:shade val="80000"/>
      </a:schemeClr>
    </dgm:linClrLst>
    <dgm:effectClrLst/>
    <dgm:txLinClrLst/>
    <dgm:txFillClrLst meth="repeat">
      <a:schemeClr val="dk1"/>
    </dgm:txFillClrLst>
    <dgm:txEffectClrLst/>
  </dgm:styleLbl>
  <dgm:styleLbl name="fgAcc2">
    <dgm:fillClrLst meth="repeat">
      <a:schemeClr val="lt1">
        <a:alpha val="90000"/>
      </a:schemeClr>
    </dgm:fillClrLst>
    <dgm:linClrLst meth="repeat">
      <a:schemeClr val="accent6">
        <a:tint val="99000"/>
      </a:schemeClr>
    </dgm:linClrLst>
    <dgm:effectClrLst/>
    <dgm:txLinClrLst/>
    <dgm:txFillClrLst meth="repeat">
      <a:schemeClr val="dk1"/>
    </dgm:txFillClrLst>
    <dgm:txEffectClrLst/>
  </dgm:styleLbl>
  <dgm:styleLbl name="fgAcc3">
    <dgm:fillClrLst meth="repeat">
      <a:schemeClr val="lt1">
        <a:alpha val="90000"/>
      </a:schemeClr>
    </dgm:fillClrLst>
    <dgm:linClrLst meth="repeat">
      <a:schemeClr val="accent6">
        <a:tint val="80000"/>
      </a:schemeClr>
    </dgm:linClrLst>
    <dgm:effectClrLst/>
    <dgm:txLinClrLst/>
    <dgm:txFillClrLst meth="repeat">
      <a:schemeClr val="dk1"/>
    </dgm:txFillClrLst>
    <dgm:txEffectClrLst/>
  </dgm:styleLbl>
  <dgm:styleLbl name="fgAcc4">
    <dgm:fillClrLst meth="repeat">
      <a:schemeClr val="lt1">
        <a:alpha val="90000"/>
      </a:schemeClr>
    </dgm:fillClrLst>
    <dgm:linClrLst meth="repeat">
      <a:schemeClr val="accent6">
        <a:tint val="70000"/>
      </a:schemeClr>
    </dgm:linClrLst>
    <dgm:effectClrLst/>
    <dgm:txLinClrLst/>
    <dgm:txFillClrLst meth="repeat">
      <a:schemeClr val="dk1"/>
    </dgm:txFillClrLst>
    <dgm:txEffectClrLst/>
  </dgm:styleLbl>
  <dgm:styleLbl name="bgShp">
    <dgm:fillClrLst meth="repeat">
      <a:schemeClr val="accent6">
        <a:tint val="40000"/>
      </a:schemeClr>
    </dgm:fillClrLst>
    <dgm:linClrLst meth="repeat">
      <a:schemeClr val="dk1"/>
    </dgm:linClrLst>
    <dgm:effectClrLst/>
    <dgm:txLinClrLst/>
    <dgm:txFillClrLst meth="repeat">
      <a:schemeClr val="dk1"/>
    </dgm:txFillClrLst>
    <dgm:txEffectClrLst/>
  </dgm:styleLbl>
  <dgm:styleLbl name="dkBgShp">
    <dgm:fillClrLst meth="repeat">
      <a:schemeClr val="accent6">
        <a:shade val="90000"/>
      </a:schemeClr>
    </dgm:fillClrLst>
    <dgm:linClrLst meth="repeat">
      <a:schemeClr val="dk1"/>
    </dgm:linClrLst>
    <dgm:effectClrLst/>
    <dgm:txLinClrLst/>
    <dgm:txFillClrLst meth="repeat">
      <a:schemeClr val="lt1"/>
    </dgm:txFillClrLst>
    <dgm:txEffectClrLst/>
  </dgm:styleLbl>
  <dgm:styleLbl name="trBgShp">
    <dgm:fillClrLst meth="repeat">
      <a:schemeClr val="accent6">
        <a:tint val="50000"/>
        <a:alpha val="40000"/>
      </a:schemeClr>
    </dgm:fillClrLst>
    <dgm:linClrLst meth="repeat">
      <a:schemeClr val="accent6"/>
    </dgm:linClrLst>
    <dgm:effectClrLst/>
    <dgm:txLinClrLst/>
    <dgm:txFillClrLst meth="repeat">
      <a:schemeClr val="lt1"/>
    </dgm:txFillClrLst>
    <dgm:txEffectClrLst/>
  </dgm:styleLbl>
  <dgm:styleLbl name="fgShp">
    <dgm:fillClrLst meth="repeat">
      <a:schemeClr val="accent6">
        <a:tint val="4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data1.xml><?xml version="1.0" encoding="utf-8"?>
<dgm:dataModel xmlns:dgm="http://schemas.openxmlformats.org/drawingml/2006/diagram" xmlns:a="http://schemas.openxmlformats.org/drawingml/2006/main">
  <dgm:ptLst>
    <dgm:pt modelId="{7050EDE3-F2CA-47F7-9C70-00F9287095BF}" type="doc">
      <dgm:prSet loTypeId="urn:microsoft.com/office/officeart/2005/8/layout/process5" loCatId="process" qsTypeId="urn:microsoft.com/office/officeart/2005/8/quickstyle/simple3" qsCatId="simple" csTypeId="urn:microsoft.com/office/officeart/2005/8/colors/accent6_3" csCatId="accent6" phldr="1"/>
      <dgm:spPr/>
      <dgm:t>
        <a:bodyPr/>
        <a:lstStyle/>
        <a:p>
          <a:endParaRPr lang="es-CO"/>
        </a:p>
      </dgm:t>
    </dgm:pt>
    <dgm:pt modelId="{A1347E7A-3CC5-4F84-AB06-EF218C4502B3}">
      <dgm:prSet phldrT="[Texto]" custT="1"/>
      <dgm:spPr/>
      <dgm:t>
        <a:bodyPr/>
        <a:lstStyle/>
        <a:p>
          <a:r>
            <a:rPr lang="es-CO" sz="1100" b="1"/>
            <a:t>Despiece del ensamble</a:t>
          </a:r>
        </a:p>
      </dgm:t>
    </dgm:pt>
    <dgm:pt modelId="{26891F24-63BB-48B1-AFCC-4ECE9365C776}" type="parTrans" cxnId="{5CE0E486-E686-4DB1-B5C7-85F55032CB7A}">
      <dgm:prSet/>
      <dgm:spPr/>
      <dgm:t>
        <a:bodyPr/>
        <a:lstStyle/>
        <a:p>
          <a:endParaRPr lang="es-CO" sz="4400" b="1"/>
        </a:p>
      </dgm:t>
    </dgm:pt>
    <dgm:pt modelId="{19DDA6F1-B76F-43F8-A476-04CD1695BF71}" type="sibTrans" cxnId="{5CE0E486-E686-4DB1-B5C7-85F55032CB7A}">
      <dgm:prSet custT="1"/>
      <dgm:spPr>
        <a:solidFill>
          <a:schemeClr val="accent2">
            <a:lumMod val="75000"/>
          </a:schemeClr>
        </a:solidFill>
      </dgm:spPr>
      <dgm:t>
        <a:bodyPr/>
        <a:lstStyle/>
        <a:p>
          <a:endParaRPr lang="es-CO" sz="4400" b="1"/>
        </a:p>
      </dgm:t>
    </dgm:pt>
    <dgm:pt modelId="{8F2F6FB1-7E7E-4A3C-BD85-743B111B25DC}">
      <dgm:prSet phldrT="[Texto]" custT="1"/>
      <dgm:spPr/>
      <dgm:t>
        <a:bodyPr/>
        <a:lstStyle/>
        <a:p>
          <a:r>
            <a:rPr lang="es-CO" sz="1100" b="1"/>
            <a:t>Definicion de componentes tipo 0 ó 1</a:t>
          </a:r>
        </a:p>
      </dgm:t>
    </dgm:pt>
    <dgm:pt modelId="{1123803A-87A8-423E-877C-98CC6BDE98E0}" type="parTrans" cxnId="{7A11E142-C396-4147-BFF6-49C052BCB6BF}">
      <dgm:prSet/>
      <dgm:spPr/>
      <dgm:t>
        <a:bodyPr/>
        <a:lstStyle/>
        <a:p>
          <a:endParaRPr lang="es-CO" sz="4400" b="1"/>
        </a:p>
      </dgm:t>
    </dgm:pt>
    <dgm:pt modelId="{E3E98487-00D5-40AA-A56F-B0AF8A948ADE}" type="sibTrans" cxnId="{7A11E142-C396-4147-BFF6-49C052BCB6BF}">
      <dgm:prSet custT="1"/>
      <dgm:spPr>
        <a:solidFill>
          <a:srgbClr val="ED7D31">
            <a:lumMod val="75000"/>
          </a:srgbClr>
        </a:solidFill>
        <a:ln>
          <a:noFill/>
        </a:ln>
        <a:effectLst/>
      </dgm:spPr>
      <dgm:t>
        <a:bodyPr spcFirstLastPara="0" vert="horz" wrap="square" lIns="0" tIns="0" rIns="0" bIns="0" numCol="1" spcCol="1270" anchor="ctr" anchorCtr="0"/>
        <a:lstStyle/>
        <a:p>
          <a:pPr marL="0" lvl="0" indent="0" algn="ctr" defTabSz="1955800">
            <a:lnSpc>
              <a:spcPct val="90000"/>
            </a:lnSpc>
            <a:spcBef>
              <a:spcPct val="0"/>
            </a:spcBef>
            <a:spcAft>
              <a:spcPct val="35000"/>
            </a:spcAft>
            <a:buNone/>
          </a:pPr>
          <a:endParaRPr lang="es-CO" sz="4400" b="1" kern="1200">
            <a:solidFill>
              <a:sysClr val="windowText" lastClr="000000"/>
            </a:solidFill>
            <a:latin typeface="Calibri" panose="020F0502020204030204"/>
            <a:ea typeface="+mn-ea"/>
            <a:cs typeface="+mn-cs"/>
          </a:endParaRPr>
        </a:p>
      </dgm:t>
    </dgm:pt>
    <dgm:pt modelId="{A2B5E3DF-FD8F-4D2E-87F7-260E7B8E5141}">
      <dgm:prSet phldrT="[Texto]" custT="1"/>
      <dgm:spPr/>
      <dgm:t>
        <a:bodyPr/>
        <a:lstStyle/>
        <a:p>
          <a:r>
            <a:rPr lang="es-CO" sz="1100" b="1"/>
            <a:t>Calculo EMA</a:t>
          </a:r>
        </a:p>
      </dgm:t>
    </dgm:pt>
    <dgm:pt modelId="{52F9427E-7059-4B94-9725-0CE9CB2D6E70}" type="parTrans" cxnId="{E61E4C02-FAA1-45A1-80C0-B8920D181042}">
      <dgm:prSet/>
      <dgm:spPr/>
      <dgm:t>
        <a:bodyPr/>
        <a:lstStyle/>
        <a:p>
          <a:endParaRPr lang="es-CO" sz="4400" b="1"/>
        </a:p>
      </dgm:t>
    </dgm:pt>
    <dgm:pt modelId="{9BDA7087-6F31-495D-99B9-6FF069955BD5}" type="sibTrans" cxnId="{E61E4C02-FAA1-45A1-80C0-B8920D181042}">
      <dgm:prSet custT="1"/>
      <dgm:spPr>
        <a:solidFill>
          <a:srgbClr val="ED7D31">
            <a:lumMod val="75000"/>
          </a:srgbClr>
        </a:solidFill>
        <a:ln>
          <a:noFill/>
        </a:ln>
        <a:effectLst/>
      </dgm:spPr>
      <dgm:t>
        <a:bodyPr spcFirstLastPara="0" vert="horz" wrap="square" lIns="0" tIns="0" rIns="0" bIns="0" numCol="1" spcCol="1270" anchor="ctr" anchorCtr="0"/>
        <a:lstStyle/>
        <a:p>
          <a:pPr marL="0" lvl="0" indent="0" algn="ctr" defTabSz="1955800">
            <a:lnSpc>
              <a:spcPct val="90000"/>
            </a:lnSpc>
            <a:spcBef>
              <a:spcPct val="0"/>
            </a:spcBef>
            <a:spcAft>
              <a:spcPct val="35000"/>
            </a:spcAft>
            <a:buNone/>
          </a:pPr>
          <a:endParaRPr lang="es-CO" sz="4400" b="1" kern="1200">
            <a:solidFill>
              <a:sysClr val="windowText" lastClr="000000"/>
            </a:solidFill>
            <a:latin typeface="Calibri" panose="020F0502020204030204"/>
            <a:ea typeface="+mn-ea"/>
            <a:cs typeface="+mn-cs"/>
          </a:endParaRPr>
        </a:p>
      </dgm:t>
    </dgm:pt>
    <dgm:pt modelId="{06E1B08F-A9BB-4CBC-93C8-B0FFE11C34C4}">
      <dgm:prSet phldrT="[Texto]" custT="1"/>
      <dgm:spPr/>
      <dgm:t>
        <a:bodyPr/>
        <a:lstStyle/>
        <a:p>
          <a:r>
            <a:rPr lang="es-CO" sz="1100" b="1"/>
            <a:t>Caracterizacion de los componentes</a:t>
          </a:r>
        </a:p>
      </dgm:t>
    </dgm:pt>
    <dgm:pt modelId="{802C1847-6479-423A-B48F-9553481137B5}" type="parTrans" cxnId="{ADA8810A-1112-43DA-BC23-20E73CF8B392}">
      <dgm:prSet/>
      <dgm:spPr/>
      <dgm:t>
        <a:bodyPr/>
        <a:lstStyle/>
        <a:p>
          <a:endParaRPr lang="es-CO" sz="4400" b="1"/>
        </a:p>
      </dgm:t>
    </dgm:pt>
    <dgm:pt modelId="{BF687389-61A2-425F-9B3F-9D97E3491D95}" type="sibTrans" cxnId="{ADA8810A-1112-43DA-BC23-20E73CF8B392}">
      <dgm:prSet custT="1"/>
      <dgm:spPr>
        <a:solidFill>
          <a:srgbClr val="ED7D31">
            <a:lumMod val="75000"/>
          </a:srgbClr>
        </a:solidFill>
        <a:ln>
          <a:noFill/>
        </a:ln>
        <a:effectLst/>
      </dgm:spPr>
      <dgm:t>
        <a:bodyPr spcFirstLastPara="0" vert="horz" wrap="square" lIns="0" tIns="0" rIns="0" bIns="0" numCol="1" spcCol="1270" anchor="ctr" anchorCtr="0"/>
        <a:lstStyle/>
        <a:p>
          <a:pPr marL="0" lvl="0" indent="0" algn="ctr" defTabSz="1955800">
            <a:lnSpc>
              <a:spcPct val="90000"/>
            </a:lnSpc>
            <a:spcBef>
              <a:spcPct val="0"/>
            </a:spcBef>
            <a:spcAft>
              <a:spcPct val="35000"/>
            </a:spcAft>
            <a:buNone/>
          </a:pPr>
          <a:endParaRPr lang="es-CO" sz="4400" b="1" kern="1200">
            <a:solidFill>
              <a:sysClr val="windowText" lastClr="000000"/>
            </a:solidFill>
            <a:latin typeface="Calibri" panose="020F0502020204030204"/>
            <a:ea typeface="+mn-ea"/>
            <a:cs typeface="+mn-cs"/>
          </a:endParaRPr>
        </a:p>
      </dgm:t>
    </dgm:pt>
    <dgm:pt modelId="{D78E8B53-9288-4B7C-A1B5-95BE63FB6F84}">
      <dgm:prSet phldrT="[Texto]" custT="1"/>
      <dgm:spPr/>
      <dgm:t>
        <a:bodyPr/>
        <a:lstStyle/>
        <a:p>
          <a:r>
            <a:rPr lang="es-CO" sz="1100" b="1"/>
            <a:t>Calculo de las penalizaciones por manejo, insersion y disposicion</a:t>
          </a:r>
        </a:p>
      </dgm:t>
    </dgm:pt>
    <dgm:pt modelId="{F74C3D1C-64E2-4E19-BC17-FDA095C67F3D}" type="parTrans" cxnId="{4E1C6EB1-2051-4070-A5C9-5D6F5B5760B2}">
      <dgm:prSet/>
      <dgm:spPr/>
      <dgm:t>
        <a:bodyPr/>
        <a:lstStyle/>
        <a:p>
          <a:endParaRPr lang="es-CO" sz="4400" b="1"/>
        </a:p>
      </dgm:t>
    </dgm:pt>
    <dgm:pt modelId="{F82D2421-7B4E-4F56-B2DD-50056DD1E3CA}" type="sibTrans" cxnId="{4E1C6EB1-2051-4070-A5C9-5D6F5B5760B2}">
      <dgm:prSet custT="1"/>
      <dgm:spPr>
        <a:solidFill>
          <a:srgbClr val="ED7D31">
            <a:lumMod val="75000"/>
          </a:srgbClr>
        </a:solidFill>
        <a:ln>
          <a:noFill/>
        </a:ln>
        <a:effectLst/>
      </dgm:spPr>
      <dgm:t>
        <a:bodyPr spcFirstLastPara="0" vert="horz" wrap="square" lIns="0" tIns="0" rIns="0" bIns="0" numCol="1" spcCol="1270" anchor="ctr" anchorCtr="0"/>
        <a:lstStyle/>
        <a:p>
          <a:pPr marL="0" lvl="0" indent="0" algn="ctr" defTabSz="1955800">
            <a:lnSpc>
              <a:spcPct val="90000"/>
            </a:lnSpc>
            <a:spcBef>
              <a:spcPct val="0"/>
            </a:spcBef>
            <a:spcAft>
              <a:spcPct val="35000"/>
            </a:spcAft>
            <a:buNone/>
          </a:pPr>
          <a:endParaRPr lang="es-CO" sz="4400" b="1" kern="1200">
            <a:solidFill>
              <a:sysClr val="windowText" lastClr="000000"/>
            </a:solidFill>
            <a:latin typeface="Calibri" panose="020F0502020204030204"/>
            <a:ea typeface="+mn-ea"/>
            <a:cs typeface="+mn-cs"/>
          </a:endParaRPr>
        </a:p>
      </dgm:t>
    </dgm:pt>
    <dgm:pt modelId="{569FD943-F3E8-42FB-81AD-7CBFA77BAFEC}">
      <dgm:prSet phldrT="[Texto]" custT="1"/>
      <dgm:spPr/>
      <dgm:t>
        <a:bodyPr/>
        <a:lstStyle/>
        <a:p>
          <a:r>
            <a:rPr lang="es-CO" sz="1100" b="1"/>
            <a:t>Resumen</a:t>
          </a:r>
        </a:p>
      </dgm:t>
    </dgm:pt>
    <dgm:pt modelId="{81673C63-AEA8-44A5-AC1D-2326B6629396}" type="parTrans" cxnId="{8483FC33-C10D-4082-821B-41A20A0EF390}">
      <dgm:prSet/>
      <dgm:spPr/>
      <dgm:t>
        <a:bodyPr/>
        <a:lstStyle/>
        <a:p>
          <a:endParaRPr lang="es-CO" sz="4400" b="1"/>
        </a:p>
      </dgm:t>
    </dgm:pt>
    <dgm:pt modelId="{1600BB74-94C9-4A65-A428-2627D5AE9DAD}" type="sibTrans" cxnId="{8483FC33-C10D-4082-821B-41A20A0EF390}">
      <dgm:prSet custT="1"/>
      <dgm:spPr>
        <a:solidFill>
          <a:srgbClr val="ED7D31">
            <a:lumMod val="75000"/>
          </a:srgbClr>
        </a:solidFill>
        <a:ln>
          <a:noFill/>
        </a:ln>
        <a:effectLst/>
      </dgm:spPr>
      <dgm:t>
        <a:bodyPr spcFirstLastPara="0" vert="horz" wrap="square" lIns="0" tIns="0" rIns="0" bIns="0" numCol="1" spcCol="1270" anchor="ctr" anchorCtr="0"/>
        <a:lstStyle/>
        <a:p>
          <a:pPr marL="0" lvl="0" indent="0" algn="ctr" defTabSz="1955800">
            <a:lnSpc>
              <a:spcPct val="90000"/>
            </a:lnSpc>
            <a:spcBef>
              <a:spcPct val="0"/>
            </a:spcBef>
            <a:spcAft>
              <a:spcPct val="35000"/>
            </a:spcAft>
            <a:buNone/>
          </a:pPr>
          <a:endParaRPr lang="es-CO" sz="4400" b="1" kern="1200">
            <a:solidFill>
              <a:sysClr val="windowText" lastClr="000000"/>
            </a:solidFill>
            <a:latin typeface="Calibri" panose="020F0502020204030204"/>
            <a:ea typeface="+mn-ea"/>
            <a:cs typeface="+mn-cs"/>
          </a:endParaRPr>
        </a:p>
      </dgm:t>
    </dgm:pt>
    <dgm:pt modelId="{84023DA2-DBAA-4D47-A950-24C49E2532A6}">
      <dgm:prSet phldrT="[Texto]" custT="1"/>
      <dgm:spPr/>
      <dgm:t>
        <a:bodyPr/>
        <a:lstStyle/>
        <a:p>
          <a:r>
            <a:rPr lang="es-CO" sz="1100" b="1"/>
            <a:t>Estructura del producto</a:t>
          </a:r>
        </a:p>
      </dgm:t>
    </dgm:pt>
    <dgm:pt modelId="{5937CEAF-0AAF-4322-9ED2-DA20E4352C62}" type="sibTrans" cxnId="{93D9A329-63A6-4C47-AAA4-6C9517E9822A}">
      <dgm:prSet custT="1"/>
      <dgm:spPr>
        <a:solidFill>
          <a:srgbClr val="ED7D31">
            <a:lumMod val="75000"/>
          </a:srgbClr>
        </a:solidFill>
        <a:ln>
          <a:noFill/>
        </a:ln>
        <a:effectLst/>
      </dgm:spPr>
      <dgm:t>
        <a:bodyPr spcFirstLastPara="0" vert="horz" wrap="square" lIns="0" tIns="0" rIns="0" bIns="0" numCol="1" spcCol="1270" anchor="ctr" anchorCtr="0"/>
        <a:lstStyle/>
        <a:p>
          <a:pPr marL="0" lvl="0" indent="0" algn="ctr" defTabSz="1955800">
            <a:lnSpc>
              <a:spcPct val="90000"/>
            </a:lnSpc>
            <a:spcBef>
              <a:spcPct val="0"/>
            </a:spcBef>
            <a:spcAft>
              <a:spcPct val="35000"/>
            </a:spcAft>
            <a:buNone/>
          </a:pPr>
          <a:endParaRPr lang="es-CO" sz="4400" b="1" kern="1200">
            <a:solidFill>
              <a:sysClr val="windowText" lastClr="000000"/>
            </a:solidFill>
            <a:latin typeface="Calibri" panose="020F0502020204030204"/>
            <a:ea typeface="+mn-ea"/>
            <a:cs typeface="+mn-cs"/>
          </a:endParaRPr>
        </a:p>
      </dgm:t>
    </dgm:pt>
    <dgm:pt modelId="{7240FF2F-A29F-4E88-A31A-DF86AB30D69C}" type="parTrans" cxnId="{93D9A329-63A6-4C47-AAA4-6C9517E9822A}">
      <dgm:prSet/>
      <dgm:spPr/>
      <dgm:t>
        <a:bodyPr/>
        <a:lstStyle/>
        <a:p>
          <a:endParaRPr lang="es-CO" sz="4400" b="1"/>
        </a:p>
      </dgm:t>
    </dgm:pt>
    <dgm:pt modelId="{38D0A7B9-B1DE-4847-89AF-43CEF90950AF}">
      <dgm:prSet phldrT="[Texto]" custT="1"/>
      <dgm:spPr/>
      <dgm:t>
        <a:bodyPr/>
        <a:lstStyle/>
        <a:p>
          <a:r>
            <a:rPr lang="es-CO" sz="1100" b="1"/>
            <a:t>Propuestas de mejora</a:t>
          </a:r>
        </a:p>
      </dgm:t>
    </dgm:pt>
    <dgm:pt modelId="{96E4B298-B879-43FB-9FA1-DF45271F314F}" type="parTrans" cxnId="{A4878BE2-A31D-45DD-A52A-B8BADEE88378}">
      <dgm:prSet/>
      <dgm:spPr/>
      <dgm:t>
        <a:bodyPr/>
        <a:lstStyle/>
        <a:p>
          <a:endParaRPr lang="es-CO" sz="2000" b="1"/>
        </a:p>
      </dgm:t>
    </dgm:pt>
    <dgm:pt modelId="{24258633-1328-4A9F-958D-2F2C1259849B}" type="sibTrans" cxnId="{A4878BE2-A31D-45DD-A52A-B8BADEE88378}">
      <dgm:prSet custT="1"/>
      <dgm:spPr>
        <a:solidFill>
          <a:srgbClr val="ED7D31">
            <a:lumMod val="75000"/>
          </a:srgbClr>
        </a:solidFill>
        <a:ln>
          <a:noFill/>
        </a:ln>
        <a:effectLst/>
      </dgm:spPr>
      <dgm:t>
        <a:bodyPr spcFirstLastPara="0" vert="horz" wrap="square" lIns="0" tIns="0" rIns="0" bIns="0" numCol="1" spcCol="1270" anchor="ctr" anchorCtr="0"/>
        <a:lstStyle/>
        <a:p>
          <a:pPr marL="0" lvl="0" indent="0" algn="ctr" defTabSz="1955800">
            <a:lnSpc>
              <a:spcPct val="90000"/>
            </a:lnSpc>
            <a:spcBef>
              <a:spcPct val="0"/>
            </a:spcBef>
            <a:spcAft>
              <a:spcPct val="35000"/>
            </a:spcAft>
            <a:buNone/>
          </a:pPr>
          <a:endParaRPr lang="es-CO" sz="4400" b="1" kern="1200">
            <a:solidFill>
              <a:sysClr val="windowText" lastClr="000000"/>
            </a:solidFill>
            <a:latin typeface="Calibri" panose="020F0502020204030204"/>
            <a:ea typeface="+mn-ea"/>
            <a:cs typeface="+mn-cs"/>
          </a:endParaRPr>
        </a:p>
      </dgm:t>
    </dgm:pt>
    <dgm:pt modelId="{55A39B2B-CFD0-496B-9A36-AED0788C6281}">
      <dgm:prSet phldrT="[Texto]" custT="1"/>
      <dgm:spPr/>
      <dgm:t>
        <a:bodyPr/>
        <a:lstStyle/>
        <a:p>
          <a:r>
            <a:rPr lang="es-CO" sz="1100" b="1"/>
            <a:t>Reanalisis</a:t>
          </a:r>
        </a:p>
      </dgm:t>
    </dgm:pt>
    <dgm:pt modelId="{830EEA2E-462E-4581-BD83-1D435AA0A1E2}" type="parTrans" cxnId="{B2EC75C3-A5F1-4401-8723-EEB8974F32A5}">
      <dgm:prSet/>
      <dgm:spPr/>
      <dgm:t>
        <a:bodyPr/>
        <a:lstStyle/>
        <a:p>
          <a:endParaRPr lang="es-CO" sz="2000" b="1"/>
        </a:p>
      </dgm:t>
    </dgm:pt>
    <dgm:pt modelId="{A9F67D6F-8E7D-40EF-A133-A0D931B09925}" type="sibTrans" cxnId="{B2EC75C3-A5F1-4401-8723-EEB8974F32A5}">
      <dgm:prSet custT="1"/>
      <dgm:spPr>
        <a:solidFill>
          <a:srgbClr val="ED7D31">
            <a:lumMod val="75000"/>
          </a:srgbClr>
        </a:solidFill>
        <a:ln>
          <a:noFill/>
        </a:ln>
        <a:effectLst/>
      </dgm:spPr>
      <dgm:t>
        <a:bodyPr spcFirstLastPara="0" vert="horz" wrap="square" lIns="0" tIns="0" rIns="0" bIns="0" numCol="1" spcCol="1270" anchor="ctr" anchorCtr="0"/>
        <a:lstStyle/>
        <a:p>
          <a:pPr marL="0" lvl="0" indent="0" algn="ctr" defTabSz="1955800">
            <a:lnSpc>
              <a:spcPct val="90000"/>
            </a:lnSpc>
            <a:spcBef>
              <a:spcPct val="0"/>
            </a:spcBef>
            <a:spcAft>
              <a:spcPct val="35000"/>
            </a:spcAft>
            <a:buNone/>
          </a:pPr>
          <a:endParaRPr lang="es-CO" sz="4400" b="1" kern="1200">
            <a:solidFill>
              <a:sysClr val="windowText" lastClr="000000"/>
            </a:solidFill>
            <a:latin typeface="Calibri" panose="020F0502020204030204"/>
            <a:ea typeface="+mn-ea"/>
            <a:cs typeface="+mn-cs"/>
          </a:endParaRPr>
        </a:p>
      </dgm:t>
    </dgm:pt>
    <dgm:pt modelId="{E1FADE8D-5DD1-4564-90FE-88BFAE76B682}">
      <dgm:prSet phldrT="[Texto]" custT="1"/>
      <dgm:spPr/>
      <dgm:t>
        <a:bodyPr/>
        <a:lstStyle/>
        <a:p>
          <a:r>
            <a:rPr lang="es-CO" sz="1100" b="1"/>
            <a:t>Comparacion (Inicial vs Propuesta)</a:t>
          </a:r>
        </a:p>
      </dgm:t>
    </dgm:pt>
    <dgm:pt modelId="{B25BEEE0-C6C3-40CD-8F18-4FE60A5D87F8}" type="parTrans" cxnId="{9A7AB660-DFCE-402F-85EA-1EBB13BD2546}">
      <dgm:prSet/>
      <dgm:spPr/>
      <dgm:t>
        <a:bodyPr/>
        <a:lstStyle/>
        <a:p>
          <a:endParaRPr lang="es-CO" sz="2000" b="1"/>
        </a:p>
      </dgm:t>
    </dgm:pt>
    <dgm:pt modelId="{261B88BE-1961-42CF-B276-CB7924A47CCF}" type="sibTrans" cxnId="{9A7AB660-DFCE-402F-85EA-1EBB13BD2546}">
      <dgm:prSet/>
      <dgm:spPr/>
      <dgm:t>
        <a:bodyPr/>
        <a:lstStyle/>
        <a:p>
          <a:endParaRPr lang="es-CO" sz="2000" b="1"/>
        </a:p>
      </dgm:t>
    </dgm:pt>
    <dgm:pt modelId="{EECFE737-C714-42E4-96AB-8091A5E6B1F2}" type="pres">
      <dgm:prSet presAssocID="{7050EDE3-F2CA-47F7-9C70-00F9287095BF}" presName="diagram" presStyleCnt="0">
        <dgm:presLayoutVars>
          <dgm:dir/>
          <dgm:resizeHandles val="exact"/>
        </dgm:presLayoutVars>
      </dgm:prSet>
      <dgm:spPr/>
    </dgm:pt>
    <dgm:pt modelId="{199476AE-0320-43B4-A391-582A1F817176}" type="pres">
      <dgm:prSet presAssocID="{A1347E7A-3CC5-4F84-AB06-EF218C4502B3}" presName="node" presStyleLbl="node1" presStyleIdx="0" presStyleCnt="10">
        <dgm:presLayoutVars>
          <dgm:bulletEnabled val="1"/>
        </dgm:presLayoutVars>
      </dgm:prSet>
      <dgm:spPr/>
    </dgm:pt>
    <dgm:pt modelId="{2B49AAEF-65A2-4921-A2D2-CCBF85F41B35}" type="pres">
      <dgm:prSet presAssocID="{19DDA6F1-B76F-43F8-A476-04CD1695BF71}" presName="sibTrans" presStyleLbl="sibTrans2D1" presStyleIdx="0" presStyleCnt="9"/>
      <dgm:spPr/>
    </dgm:pt>
    <dgm:pt modelId="{8562AD8F-AFE1-4C88-8CA3-27639F99139F}" type="pres">
      <dgm:prSet presAssocID="{19DDA6F1-B76F-43F8-A476-04CD1695BF71}" presName="connectorText" presStyleLbl="sibTrans2D1" presStyleIdx="0" presStyleCnt="9"/>
      <dgm:spPr/>
    </dgm:pt>
    <dgm:pt modelId="{90877BA3-DCB4-483C-A78B-FFEC4A3F50ED}" type="pres">
      <dgm:prSet presAssocID="{84023DA2-DBAA-4D47-A950-24C49E2532A6}" presName="node" presStyleLbl="node1" presStyleIdx="1" presStyleCnt="10">
        <dgm:presLayoutVars>
          <dgm:bulletEnabled val="1"/>
        </dgm:presLayoutVars>
      </dgm:prSet>
      <dgm:spPr/>
    </dgm:pt>
    <dgm:pt modelId="{84C02C6E-F835-412B-A51C-52933FD66848}" type="pres">
      <dgm:prSet presAssocID="{5937CEAF-0AAF-4322-9ED2-DA20E4352C62}" presName="sibTrans" presStyleLbl="sibTrans2D1" presStyleIdx="1" presStyleCnt="9"/>
      <dgm:spPr>
        <a:xfrm>
          <a:off x="3504470" y="879056"/>
          <a:ext cx="298338" cy="348999"/>
        </a:xfrm>
        <a:prstGeom prst="rightArrow">
          <a:avLst>
            <a:gd name="adj1" fmla="val 60000"/>
            <a:gd name="adj2" fmla="val 50000"/>
          </a:avLst>
        </a:prstGeom>
      </dgm:spPr>
    </dgm:pt>
    <dgm:pt modelId="{661F7D4F-C28B-494E-AE4C-AB33694D949A}" type="pres">
      <dgm:prSet presAssocID="{5937CEAF-0AAF-4322-9ED2-DA20E4352C62}" presName="connectorText" presStyleLbl="sibTrans2D1" presStyleIdx="1" presStyleCnt="9"/>
      <dgm:spPr/>
    </dgm:pt>
    <dgm:pt modelId="{B928EE1A-039E-4288-BFB2-28FB9744B904}" type="pres">
      <dgm:prSet presAssocID="{8F2F6FB1-7E7E-4A3C-BD85-743B111B25DC}" presName="node" presStyleLbl="node1" presStyleIdx="2" presStyleCnt="10">
        <dgm:presLayoutVars>
          <dgm:bulletEnabled val="1"/>
        </dgm:presLayoutVars>
      </dgm:prSet>
      <dgm:spPr/>
    </dgm:pt>
    <dgm:pt modelId="{6BC921A6-9B7E-40CB-82C1-DBE35EBDD9C0}" type="pres">
      <dgm:prSet presAssocID="{E3E98487-00D5-40AA-A56F-B0AF8A948ADE}" presName="sibTrans" presStyleLbl="sibTrans2D1" presStyleIdx="2" presStyleCnt="9"/>
      <dgm:spPr>
        <a:xfrm>
          <a:off x="5474628" y="879056"/>
          <a:ext cx="298338" cy="348999"/>
        </a:xfrm>
        <a:prstGeom prst="rightArrow">
          <a:avLst>
            <a:gd name="adj1" fmla="val 60000"/>
            <a:gd name="adj2" fmla="val 50000"/>
          </a:avLst>
        </a:prstGeom>
      </dgm:spPr>
    </dgm:pt>
    <dgm:pt modelId="{17EF91C4-C511-4F52-9908-17B49A6347A9}" type="pres">
      <dgm:prSet presAssocID="{E3E98487-00D5-40AA-A56F-B0AF8A948ADE}" presName="connectorText" presStyleLbl="sibTrans2D1" presStyleIdx="2" presStyleCnt="9"/>
      <dgm:spPr/>
    </dgm:pt>
    <dgm:pt modelId="{EB41B291-767F-4038-B0CE-41DB8D57F845}" type="pres">
      <dgm:prSet presAssocID="{A2B5E3DF-FD8F-4D2E-87F7-260E7B8E5141}" presName="node" presStyleLbl="node1" presStyleIdx="3" presStyleCnt="10">
        <dgm:presLayoutVars>
          <dgm:bulletEnabled val="1"/>
        </dgm:presLayoutVars>
      </dgm:prSet>
      <dgm:spPr/>
    </dgm:pt>
    <dgm:pt modelId="{1D1FE2A8-7558-47E3-8289-CE70D18F8898}" type="pres">
      <dgm:prSet presAssocID="{9BDA7087-6F31-495D-99B9-6FF069955BD5}" presName="sibTrans" presStyleLbl="sibTrans2D1" presStyleIdx="3" presStyleCnt="9"/>
      <dgm:spPr>
        <a:xfrm rot="5400000">
          <a:off x="6468151" y="1574240"/>
          <a:ext cx="298338" cy="348999"/>
        </a:xfrm>
        <a:prstGeom prst="rightArrow">
          <a:avLst>
            <a:gd name="adj1" fmla="val 60000"/>
            <a:gd name="adj2" fmla="val 50000"/>
          </a:avLst>
        </a:prstGeom>
      </dgm:spPr>
    </dgm:pt>
    <dgm:pt modelId="{659C1B43-9C2B-45AF-B572-60D2D384A0A2}" type="pres">
      <dgm:prSet presAssocID="{9BDA7087-6F31-495D-99B9-6FF069955BD5}" presName="connectorText" presStyleLbl="sibTrans2D1" presStyleIdx="3" presStyleCnt="9"/>
      <dgm:spPr/>
    </dgm:pt>
    <dgm:pt modelId="{FDACCB55-B2C5-4D12-A1C2-B142CA5526C5}" type="pres">
      <dgm:prSet presAssocID="{06E1B08F-A9BB-4CBC-93C8-B0FFE11C34C4}" presName="node" presStyleLbl="node1" presStyleIdx="4" presStyleCnt="10">
        <dgm:presLayoutVars>
          <dgm:bulletEnabled val="1"/>
        </dgm:presLayoutVars>
      </dgm:prSet>
      <dgm:spPr/>
    </dgm:pt>
    <dgm:pt modelId="{987181DA-972F-403B-8883-7211DE693C6A}" type="pres">
      <dgm:prSet presAssocID="{BF687389-61A2-425F-9B3F-9D97E3491D95}" presName="sibTrans" presStyleLbl="sibTrans2D1" presStyleIdx="4" presStyleCnt="9"/>
      <dgm:spPr>
        <a:xfrm rot="10800000">
          <a:off x="5491515" y="2286312"/>
          <a:ext cx="298338" cy="348999"/>
        </a:xfrm>
        <a:prstGeom prst="rightArrow">
          <a:avLst>
            <a:gd name="adj1" fmla="val 60000"/>
            <a:gd name="adj2" fmla="val 50000"/>
          </a:avLst>
        </a:prstGeom>
      </dgm:spPr>
    </dgm:pt>
    <dgm:pt modelId="{991783D9-D034-42CE-B63F-72C398F1BD2B}" type="pres">
      <dgm:prSet presAssocID="{BF687389-61A2-425F-9B3F-9D97E3491D95}" presName="connectorText" presStyleLbl="sibTrans2D1" presStyleIdx="4" presStyleCnt="9"/>
      <dgm:spPr/>
    </dgm:pt>
    <dgm:pt modelId="{09C3F160-5ED5-4FC2-A8FE-8D7C931A7770}" type="pres">
      <dgm:prSet presAssocID="{D78E8B53-9288-4B7C-A1B5-95BE63FB6F84}" presName="node" presStyleLbl="node1" presStyleIdx="5" presStyleCnt="10">
        <dgm:presLayoutVars>
          <dgm:bulletEnabled val="1"/>
        </dgm:presLayoutVars>
      </dgm:prSet>
      <dgm:spPr/>
    </dgm:pt>
    <dgm:pt modelId="{D1A63D16-F4CC-4F02-BE06-462B86B3D7F9}" type="pres">
      <dgm:prSet presAssocID="{F82D2421-7B4E-4F56-B2DD-50056DD1E3CA}" presName="sibTrans" presStyleLbl="sibTrans2D1" presStyleIdx="5" presStyleCnt="9"/>
      <dgm:spPr>
        <a:xfrm rot="10800000">
          <a:off x="3521357" y="2286312"/>
          <a:ext cx="298338" cy="348999"/>
        </a:xfrm>
        <a:prstGeom prst="rightArrow">
          <a:avLst>
            <a:gd name="adj1" fmla="val 60000"/>
            <a:gd name="adj2" fmla="val 50000"/>
          </a:avLst>
        </a:prstGeom>
      </dgm:spPr>
    </dgm:pt>
    <dgm:pt modelId="{78D06C68-078B-4593-A494-38D1053E574F}" type="pres">
      <dgm:prSet presAssocID="{F82D2421-7B4E-4F56-B2DD-50056DD1E3CA}" presName="connectorText" presStyleLbl="sibTrans2D1" presStyleIdx="5" presStyleCnt="9"/>
      <dgm:spPr/>
    </dgm:pt>
    <dgm:pt modelId="{5E032A24-61BF-48EE-B74A-411700FE1FF2}" type="pres">
      <dgm:prSet presAssocID="{569FD943-F3E8-42FB-81AD-7CBFA77BAFEC}" presName="node" presStyleLbl="node1" presStyleIdx="6" presStyleCnt="10">
        <dgm:presLayoutVars>
          <dgm:bulletEnabled val="1"/>
        </dgm:presLayoutVars>
      </dgm:prSet>
      <dgm:spPr/>
    </dgm:pt>
    <dgm:pt modelId="{2162407A-347D-4C60-8D7F-A761866EE3AF}" type="pres">
      <dgm:prSet presAssocID="{1600BB74-94C9-4A65-A428-2627D5AE9DAD}" presName="sibTrans" presStyleLbl="sibTrans2D1" presStyleIdx="6" presStyleCnt="9"/>
      <dgm:spPr>
        <a:xfrm rot="10800000">
          <a:off x="1551199" y="2286312"/>
          <a:ext cx="298338" cy="348999"/>
        </a:xfrm>
        <a:prstGeom prst="rightArrow">
          <a:avLst>
            <a:gd name="adj1" fmla="val 60000"/>
            <a:gd name="adj2" fmla="val 50000"/>
          </a:avLst>
        </a:prstGeom>
      </dgm:spPr>
    </dgm:pt>
    <dgm:pt modelId="{E6813BBF-A382-4973-9174-5787AC43FA29}" type="pres">
      <dgm:prSet presAssocID="{1600BB74-94C9-4A65-A428-2627D5AE9DAD}" presName="connectorText" presStyleLbl="sibTrans2D1" presStyleIdx="6" presStyleCnt="9"/>
      <dgm:spPr/>
    </dgm:pt>
    <dgm:pt modelId="{D572CB30-C88D-4E97-A57E-E21370A21AEB}" type="pres">
      <dgm:prSet presAssocID="{38D0A7B9-B1DE-4847-89AF-43CEF90950AF}" presName="node" presStyleLbl="node1" presStyleIdx="7" presStyleCnt="10">
        <dgm:presLayoutVars>
          <dgm:bulletEnabled val="1"/>
        </dgm:presLayoutVars>
      </dgm:prSet>
      <dgm:spPr/>
    </dgm:pt>
    <dgm:pt modelId="{959A6F77-0168-480B-869C-03847938C0C1}" type="pres">
      <dgm:prSet presAssocID="{24258633-1328-4A9F-958D-2F2C1259849B}" presName="sibTrans" presStyleLbl="sibTrans2D1" presStyleIdx="7" presStyleCnt="9"/>
      <dgm:spPr>
        <a:xfrm rot="5400000">
          <a:off x="557677" y="2981496"/>
          <a:ext cx="298338" cy="348999"/>
        </a:xfrm>
        <a:prstGeom prst="rightArrow">
          <a:avLst>
            <a:gd name="adj1" fmla="val 60000"/>
            <a:gd name="adj2" fmla="val 50000"/>
          </a:avLst>
        </a:prstGeom>
      </dgm:spPr>
    </dgm:pt>
    <dgm:pt modelId="{5BC2D3CA-493F-45AA-BB72-6FFDD984D6A7}" type="pres">
      <dgm:prSet presAssocID="{24258633-1328-4A9F-958D-2F2C1259849B}" presName="connectorText" presStyleLbl="sibTrans2D1" presStyleIdx="7" presStyleCnt="9"/>
      <dgm:spPr/>
    </dgm:pt>
    <dgm:pt modelId="{25FB017E-C8DB-4052-A05E-95125A73D7DD}" type="pres">
      <dgm:prSet presAssocID="{55A39B2B-CFD0-496B-9A36-AED0788C6281}" presName="node" presStyleLbl="node1" presStyleIdx="8" presStyleCnt="10">
        <dgm:presLayoutVars>
          <dgm:bulletEnabled val="1"/>
        </dgm:presLayoutVars>
      </dgm:prSet>
      <dgm:spPr/>
    </dgm:pt>
    <dgm:pt modelId="{2B1315F2-D052-41F3-96D1-8C22846219B6}" type="pres">
      <dgm:prSet presAssocID="{A9F67D6F-8E7D-40EF-A133-A0D931B09925}" presName="sibTrans" presStyleLbl="sibTrans2D1" presStyleIdx="8" presStyleCnt="9"/>
      <dgm:spPr>
        <a:xfrm>
          <a:off x="1534312" y="3693568"/>
          <a:ext cx="298338" cy="348999"/>
        </a:xfrm>
        <a:prstGeom prst="rightArrow">
          <a:avLst>
            <a:gd name="adj1" fmla="val 60000"/>
            <a:gd name="adj2" fmla="val 50000"/>
          </a:avLst>
        </a:prstGeom>
      </dgm:spPr>
    </dgm:pt>
    <dgm:pt modelId="{100790A6-3A53-4178-BFB2-F0BC9A611CCE}" type="pres">
      <dgm:prSet presAssocID="{A9F67D6F-8E7D-40EF-A133-A0D931B09925}" presName="connectorText" presStyleLbl="sibTrans2D1" presStyleIdx="8" presStyleCnt="9"/>
      <dgm:spPr/>
    </dgm:pt>
    <dgm:pt modelId="{7871A961-9BFE-46E9-820B-16A59EABAF06}" type="pres">
      <dgm:prSet presAssocID="{E1FADE8D-5DD1-4564-90FE-88BFAE76B682}" presName="node" presStyleLbl="node1" presStyleIdx="9" presStyleCnt="10">
        <dgm:presLayoutVars>
          <dgm:bulletEnabled val="1"/>
        </dgm:presLayoutVars>
      </dgm:prSet>
      <dgm:spPr/>
    </dgm:pt>
  </dgm:ptLst>
  <dgm:cxnLst>
    <dgm:cxn modelId="{E61E4C02-FAA1-45A1-80C0-B8920D181042}" srcId="{7050EDE3-F2CA-47F7-9C70-00F9287095BF}" destId="{A2B5E3DF-FD8F-4D2E-87F7-260E7B8E5141}" srcOrd="3" destOrd="0" parTransId="{52F9427E-7059-4B94-9725-0CE9CB2D6E70}" sibTransId="{9BDA7087-6F31-495D-99B9-6FF069955BD5}"/>
    <dgm:cxn modelId="{BA595A02-EC6C-422F-A16B-D1BE80AD200C}" type="presOf" srcId="{9BDA7087-6F31-495D-99B9-6FF069955BD5}" destId="{659C1B43-9C2B-45AF-B572-60D2D384A0A2}" srcOrd="1" destOrd="0" presId="urn:microsoft.com/office/officeart/2005/8/layout/process5"/>
    <dgm:cxn modelId="{ADA8810A-1112-43DA-BC23-20E73CF8B392}" srcId="{7050EDE3-F2CA-47F7-9C70-00F9287095BF}" destId="{06E1B08F-A9BB-4CBC-93C8-B0FFE11C34C4}" srcOrd="4" destOrd="0" parTransId="{802C1847-6479-423A-B48F-9553481137B5}" sibTransId="{BF687389-61A2-425F-9B3F-9D97E3491D95}"/>
    <dgm:cxn modelId="{3AFDCD0F-7985-4C95-A913-4F30BB9C3692}" type="presOf" srcId="{D78E8B53-9288-4B7C-A1B5-95BE63FB6F84}" destId="{09C3F160-5ED5-4FC2-A8FE-8D7C931A7770}" srcOrd="0" destOrd="0" presId="urn:microsoft.com/office/officeart/2005/8/layout/process5"/>
    <dgm:cxn modelId="{C4D54F14-74D6-4665-92F5-B00FF7B4B53D}" type="presOf" srcId="{1600BB74-94C9-4A65-A428-2627D5AE9DAD}" destId="{E6813BBF-A382-4973-9174-5787AC43FA29}" srcOrd="1" destOrd="0" presId="urn:microsoft.com/office/officeart/2005/8/layout/process5"/>
    <dgm:cxn modelId="{93D9A329-63A6-4C47-AAA4-6C9517E9822A}" srcId="{7050EDE3-F2CA-47F7-9C70-00F9287095BF}" destId="{84023DA2-DBAA-4D47-A950-24C49E2532A6}" srcOrd="1" destOrd="0" parTransId="{7240FF2F-A29F-4E88-A31A-DF86AB30D69C}" sibTransId="{5937CEAF-0AAF-4322-9ED2-DA20E4352C62}"/>
    <dgm:cxn modelId="{8483FC33-C10D-4082-821B-41A20A0EF390}" srcId="{7050EDE3-F2CA-47F7-9C70-00F9287095BF}" destId="{569FD943-F3E8-42FB-81AD-7CBFA77BAFEC}" srcOrd="6" destOrd="0" parTransId="{81673C63-AEA8-44A5-AC1D-2326B6629396}" sibTransId="{1600BB74-94C9-4A65-A428-2627D5AE9DAD}"/>
    <dgm:cxn modelId="{4319225C-0665-47AF-9350-EEF5F1CA5759}" type="presOf" srcId="{55A39B2B-CFD0-496B-9A36-AED0788C6281}" destId="{25FB017E-C8DB-4052-A05E-95125A73D7DD}" srcOrd="0" destOrd="0" presId="urn:microsoft.com/office/officeart/2005/8/layout/process5"/>
    <dgm:cxn modelId="{9A7AB660-DFCE-402F-85EA-1EBB13BD2546}" srcId="{7050EDE3-F2CA-47F7-9C70-00F9287095BF}" destId="{E1FADE8D-5DD1-4564-90FE-88BFAE76B682}" srcOrd="9" destOrd="0" parTransId="{B25BEEE0-C6C3-40CD-8F18-4FE60A5D87F8}" sibTransId="{261B88BE-1961-42CF-B276-CB7924A47CCF}"/>
    <dgm:cxn modelId="{7A11E142-C396-4147-BFF6-49C052BCB6BF}" srcId="{7050EDE3-F2CA-47F7-9C70-00F9287095BF}" destId="{8F2F6FB1-7E7E-4A3C-BD85-743B111B25DC}" srcOrd="2" destOrd="0" parTransId="{1123803A-87A8-423E-877C-98CC6BDE98E0}" sibTransId="{E3E98487-00D5-40AA-A56F-B0AF8A948ADE}"/>
    <dgm:cxn modelId="{70BF9649-0043-4F7E-BCE6-6EA546D894C3}" type="presOf" srcId="{84023DA2-DBAA-4D47-A950-24C49E2532A6}" destId="{90877BA3-DCB4-483C-A78B-FFEC4A3F50ED}" srcOrd="0" destOrd="0" presId="urn:microsoft.com/office/officeart/2005/8/layout/process5"/>
    <dgm:cxn modelId="{D898174B-6349-4C8B-91B2-0BBCA3EBBADC}" type="presOf" srcId="{5937CEAF-0AAF-4322-9ED2-DA20E4352C62}" destId="{661F7D4F-C28B-494E-AE4C-AB33694D949A}" srcOrd="1" destOrd="0" presId="urn:microsoft.com/office/officeart/2005/8/layout/process5"/>
    <dgm:cxn modelId="{81B0FF6B-A422-470E-A853-4E7B7D4240FB}" type="presOf" srcId="{5937CEAF-0AAF-4322-9ED2-DA20E4352C62}" destId="{84C02C6E-F835-412B-A51C-52933FD66848}" srcOrd="0" destOrd="0" presId="urn:microsoft.com/office/officeart/2005/8/layout/process5"/>
    <dgm:cxn modelId="{1812D050-047E-4EFD-9742-3CD1BAC64C6C}" type="presOf" srcId="{9BDA7087-6F31-495D-99B9-6FF069955BD5}" destId="{1D1FE2A8-7558-47E3-8289-CE70D18F8898}" srcOrd="0" destOrd="0" presId="urn:microsoft.com/office/officeart/2005/8/layout/process5"/>
    <dgm:cxn modelId="{BABC6E71-9867-4D54-8881-0A6FD2F0B5E3}" type="presOf" srcId="{F82D2421-7B4E-4F56-B2DD-50056DD1E3CA}" destId="{D1A63D16-F4CC-4F02-BE06-462B86B3D7F9}" srcOrd="0" destOrd="0" presId="urn:microsoft.com/office/officeart/2005/8/layout/process5"/>
    <dgm:cxn modelId="{D93DB653-AC4E-4EEB-95D2-EC670FFD8ADC}" type="presOf" srcId="{E3E98487-00D5-40AA-A56F-B0AF8A948ADE}" destId="{6BC921A6-9B7E-40CB-82C1-DBE35EBDD9C0}" srcOrd="0" destOrd="0" presId="urn:microsoft.com/office/officeart/2005/8/layout/process5"/>
    <dgm:cxn modelId="{4B824C74-9EF0-4692-9EB7-53194ECB342A}" type="presOf" srcId="{7050EDE3-F2CA-47F7-9C70-00F9287095BF}" destId="{EECFE737-C714-42E4-96AB-8091A5E6B1F2}" srcOrd="0" destOrd="0" presId="urn:microsoft.com/office/officeart/2005/8/layout/process5"/>
    <dgm:cxn modelId="{19C92D5A-BC8A-4D20-8AB7-94C8F91AD94E}" type="presOf" srcId="{8F2F6FB1-7E7E-4A3C-BD85-743B111B25DC}" destId="{B928EE1A-039E-4288-BFB2-28FB9744B904}" srcOrd="0" destOrd="0" presId="urn:microsoft.com/office/officeart/2005/8/layout/process5"/>
    <dgm:cxn modelId="{1B177A7C-5DB2-4ABF-A83C-B4F086784AD4}" type="presOf" srcId="{A1347E7A-3CC5-4F84-AB06-EF218C4502B3}" destId="{199476AE-0320-43B4-A391-582A1F817176}" srcOrd="0" destOrd="0" presId="urn:microsoft.com/office/officeart/2005/8/layout/process5"/>
    <dgm:cxn modelId="{4555A87D-915A-4B2C-9D7D-5DF21E98AFB5}" type="presOf" srcId="{A9F67D6F-8E7D-40EF-A133-A0D931B09925}" destId="{100790A6-3A53-4178-BFB2-F0BC9A611CCE}" srcOrd="1" destOrd="0" presId="urn:microsoft.com/office/officeart/2005/8/layout/process5"/>
    <dgm:cxn modelId="{5CE0E486-E686-4DB1-B5C7-85F55032CB7A}" srcId="{7050EDE3-F2CA-47F7-9C70-00F9287095BF}" destId="{A1347E7A-3CC5-4F84-AB06-EF218C4502B3}" srcOrd="0" destOrd="0" parTransId="{26891F24-63BB-48B1-AFCC-4ECE9365C776}" sibTransId="{19DDA6F1-B76F-43F8-A476-04CD1695BF71}"/>
    <dgm:cxn modelId="{32C6FC8F-65B8-49AC-9E89-828E60A99A4D}" type="presOf" srcId="{E3E98487-00D5-40AA-A56F-B0AF8A948ADE}" destId="{17EF91C4-C511-4F52-9908-17B49A6347A9}" srcOrd="1" destOrd="0" presId="urn:microsoft.com/office/officeart/2005/8/layout/process5"/>
    <dgm:cxn modelId="{E5ED2E9C-52AC-45D5-B7A1-632A613313EB}" type="presOf" srcId="{F82D2421-7B4E-4F56-B2DD-50056DD1E3CA}" destId="{78D06C68-078B-4593-A494-38D1053E574F}" srcOrd="1" destOrd="0" presId="urn:microsoft.com/office/officeart/2005/8/layout/process5"/>
    <dgm:cxn modelId="{1A7909AD-2618-47E8-93BF-81EA83036029}" type="presOf" srcId="{1600BB74-94C9-4A65-A428-2627D5AE9DAD}" destId="{2162407A-347D-4C60-8D7F-A761866EE3AF}" srcOrd="0" destOrd="0" presId="urn:microsoft.com/office/officeart/2005/8/layout/process5"/>
    <dgm:cxn modelId="{FA5FEEAF-F1F1-484A-B29F-A42DCBBD6539}" type="presOf" srcId="{BF687389-61A2-425F-9B3F-9D97E3491D95}" destId="{991783D9-D034-42CE-B63F-72C398F1BD2B}" srcOrd="1" destOrd="0" presId="urn:microsoft.com/office/officeart/2005/8/layout/process5"/>
    <dgm:cxn modelId="{4E1C6EB1-2051-4070-A5C9-5D6F5B5760B2}" srcId="{7050EDE3-F2CA-47F7-9C70-00F9287095BF}" destId="{D78E8B53-9288-4B7C-A1B5-95BE63FB6F84}" srcOrd="5" destOrd="0" parTransId="{F74C3D1C-64E2-4E19-BC17-FDA095C67F3D}" sibTransId="{F82D2421-7B4E-4F56-B2DD-50056DD1E3CA}"/>
    <dgm:cxn modelId="{28F3F4B5-9DBC-4BA2-8B87-A71B71B75042}" type="presOf" srcId="{19DDA6F1-B76F-43F8-A476-04CD1695BF71}" destId="{8562AD8F-AFE1-4C88-8CA3-27639F99139F}" srcOrd="1" destOrd="0" presId="urn:microsoft.com/office/officeart/2005/8/layout/process5"/>
    <dgm:cxn modelId="{D4F38BB9-04CC-4E63-B654-4751CB436343}" type="presOf" srcId="{06E1B08F-A9BB-4CBC-93C8-B0FFE11C34C4}" destId="{FDACCB55-B2C5-4D12-A1C2-B142CA5526C5}" srcOrd="0" destOrd="0" presId="urn:microsoft.com/office/officeart/2005/8/layout/process5"/>
    <dgm:cxn modelId="{EF2CCABC-9183-4A66-A29B-C60FAF090538}" type="presOf" srcId="{A9F67D6F-8E7D-40EF-A133-A0D931B09925}" destId="{2B1315F2-D052-41F3-96D1-8C22846219B6}" srcOrd="0" destOrd="0" presId="urn:microsoft.com/office/officeart/2005/8/layout/process5"/>
    <dgm:cxn modelId="{8F7116C3-A766-4390-AD84-D60E13A2F216}" type="presOf" srcId="{569FD943-F3E8-42FB-81AD-7CBFA77BAFEC}" destId="{5E032A24-61BF-48EE-B74A-411700FE1FF2}" srcOrd="0" destOrd="0" presId="urn:microsoft.com/office/officeart/2005/8/layout/process5"/>
    <dgm:cxn modelId="{B2EC75C3-A5F1-4401-8723-EEB8974F32A5}" srcId="{7050EDE3-F2CA-47F7-9C70-00F9287095BF}" destId="{55A39B2B-CFD0-496B-9A36-AED0788C6281}" srcOrd="8" destOrd="0" parTransId="{830EEA2E-462E-4581-BD83-1D435AA0A1E2}" sibTransId="{A9F67D6F-8E7D-40EF-A133-A0D931B09925}"/>
    <dgm:cxn modelId="{2CC95FC9-E33F-4501-A101-927C5563BC49}" type="presOf" srcId="{24258633-1328-4A9F-958D-2F2C1259849B}" destId="{5BC2D3CA-493F-45AA-BB72-6FFDD984D6A7}" srcOrd="1" destOrd="0" presId="urn:microsoft.com/office/officeart/2005/8/layout/process5"/>
    <dgm:cxn modelId="{1AC363D4-7CC0-48AB-A464-585D2F311EF2}" type="presOf" srcId="{38D0A7B9-B1DE-4847-89AF-43CEF90950AF}" destId="{D572CB30-C88D-4E97-A57E-E21370A21AEB}" srcOrd="0" destOrd="0" presId="urn:microsoft.com/office/officeart/2005/8/layout/process5"/>
    <dgm:cxn modelId="{66E27BDD-52DF-4B38-BA90-166AC6CC94AA}" type="presOf" srcId="{19DDA6F1-B76F-43F8-A476-04CD1695BF71}" destId="{2B49AAEF-65A2-4921-A2D2-CCBF85F41B35}" srcOrd="0" destOrd="0" presId="urn:microsoft.com/office/officeart/2005/8/layout/process5"/>
    <dgm:cxn modelId="{A4878BE2-A31D-45DD-A52A-B8BADEE88378}" srcId="{7050EDE3-F2CA-47F7-9C70-00F9287095BF}" destId="{38D0A7B9-B1DE-4847-89AF-43CEF90950AF}" srcOrd="7" destOrd="0" parTransId="{96E4B298-B879-43FB-9FA1-DF45271F314F}" sibTransId="{24258633-1328-4A9F-958D-2F2C1259849B}"/>
    <dgm:cxn modelId="{67EB8BE4-C901-48B2-83FC-C483ACD25A31}" type="presOf" srcId="{E1FADE8D-5DD1-4564-90FE-88BFAE76B682}" destId="{7871A961-9BFE-46E9-820B-16A59EABAF06}" srcOrd="0" destOrd="0" presId="urn:microsoft.com/office/officeart/2005/8/layout/process5"/>
    <dgm:cxn modelId="{730C62EB-8E00-416B-87A3-2E6C76FED52A}" type="presOf" srcId="{BF687389-61A2-425F-9B3F-9D97E3491D95}" destId="{987181DA-972F-403B-8883-7211DE693C6A}" srcOrd="0" destOrd="0" presId="urn:microsoft.com/office/officeart/2005/8/layout/process5"/>
    <dgm:cxn modelId="{E258BBF1-77BF-4ADB-9DEB-22BF756DFD1D}" type="presOf" srcId="{A2B5E3DF-FD8F-4D2E-87F7-260E7B8E5141}" destId="{EB41B291-767F-4038-B0CE-41DB8D57F845}" srcOrd="0" destOrd="0" presId="urn:microsoft.com/office/officeart/2005/8/layout/process5"/>
    <dgm:cxn modelId="{3E1436FA-C1B0-4FA5-9812-72AFBAAAA4AB}" type="presOf" srcId="{24258633-1328-4A9F-958D-2F2C1259849B}" destId="{959A6F77-0168-480B-869C-03847938C0C1}" srcOrd="0" destOrd="0" presId="urn:microsoft.com/office/officeart/2005/8/layout/process5"/>
    <dgm:cxn modelId="{ECCDA9E8-1B2A-4E95-94E9-814AB5A380B6}" type="presParOf" srcId="{EECFE737-C714-42E4-96AB-8091A5E6B1F2}" destId="{199476AE-0320-43B4-A391-582A1F817176}" srcOrd="0" destOrd="0" presId="urn:microsoft.com/office/officeart/2005/8/layout/process5"/>
    <dgm:cxn modelId="{15C20B95-8AC3-4A99-92A0-7B8DC5BB7B87}" type="presParOf" srcId="{EECFE737-C714-42E4-96AB-8091A5E6B1F2}" destId="{2B49AAEF-65A2-4921-A2D2-CCBF85F41B35}" srcOrd="1" destOrd="0" presId="urn:microsoft.com/office/officeart/2005/8/layout/process5"/>
    <dgm:cxn modelId="{4ECFAB95-CA7D-4F30-A13B-D4C3A108FD82}" type="presParOf" srcId="{2B49AAEF-65A2-4921-A2D2-CCBF85F41B35}" destId="{8562AD8F-AFE1-4C88-8CA3-27639F99139F}" srcOrd="0" destOrd="0" presId="urn:microsoft.com/office/officeart/2005/8/layout/process5"/>
    <dgm:cxn modelId="{EA7EF6E0-9C52-4D23-BDC7-3A69F9B301A6}" type="presParOf" srcId="{EECFE737-C714-42E4-96AB-8091A5E6B1F2}" destId="{90877BA3-DCB4-483C-A78B-FFEC4A3F50ED}" srcOrd="2" destOrd="0" presId="urn:microsoft.com/office/officeart/2005/8/layout/process5"/>
    <dgm:cxn modelId="{1339BE2E-9834-4D3D-8847-1F01659264EA}" type="presParOf" srcId="{EECFE737-C714-42E4-96AB-8091A5E6B1F2}" destId="{84C02C6E-F835-412B-A51C-52933FD66848}" srcOrd="3" destOrd="0" presId="urn:microsoft.com/office/officeart/2005/8/layout/process5"/>
    <dgm:cxn modelId="{F996CF6F-603A-47C0-BD61-7E2A35421012}" type="presParOf" srcId="{84C02C6E-F835-412B-A51C-52933FD66848}" destId="{661F7D4F-C28B-494E-AE4C-AB33694D949A}" srcOrd="0" destOrd="0" presId="urn:microsoft.com/office/officeart/2005/8/layout/process5"/>
    <dgm:cxn modelId="{5B5D9C32-BA0B-47F3-BFCE-FC20CFD64730}" type="presParOf" srcId="{EECFE737-C714-42E4-96AB-8091A5E6B1F2}" destId="{B928EE1A-039E-4288-BFB2-28FB9744B904}" srcOrd="4" destOrd="0" presId="urn:microsoft.com/office/officeart/2005/8/layout/process5"/>
    <dgm:cxn modelId="{E43BC907-0FF8-4ABB-9ABA-546C3C37E21A}" type="presParOf" srcId="{EECFE737-C714-42E4-96AB-8091A5E6B1F2}" destId="{6BC921A6-9B7E-40CB-82C1-DBE35EBDD9C0}" srcOrd="5" destOrd="0" presId="urn:microsoft.com/office/officeart/2005/8/layout/process5"/>
    <dgm:cxn modelId="{07272BDA-CE05-4D1E-8489-2325490A6C94}" type="presParOf" srcId="{6BC921A6-9B7E-40CB-82C1-DBE35EBDD9C0}" destId="{17EF91C4-C511-4F52-9908-17B49A6347A9}" srcOrd="0" destOrd="0" presId="urn:microsoft.com/office/officeart/2005/8/layout/process5"/>
    <dgm:cxn modelId="{6B9E4C88-008D-4DB7-BA5D-97A8BFF61C88}" type="presParOf" srcId="{EECFE737-C714-42E4-96AB-8091A5E6B1F2}" destId="{EB41B291-767F-4038-B0CE-41DB8D57F845}" srcOrd="6" destOrd="0" presId="urn:microsoft.com/office/officeart/2005/8/layout/process5"/>
    <dgm:cxn modelId="{435632FD-D7DD-485D-8D9F-5E8D81CB8BCE}" type="presParOf" srcId="{EECFE737-C714-42E4-96AB-8091A5E6B1F2}" destId="{1D1FE2A8-7558-47E3-8289-CE70D18F8898}" srcOrd="7" destOrd="0" presId="urn:microsoft.com/office/officeart/2005/8/layout/process5"/>
    <dgm:cxn modelId="{8DA2CBA4-F85B-41CB-870B-8BB21E37249F}" type="presParOf" srcId="{1D1FE2A8-7558-47E3-8289-CE70D18F8898}" destId="{659C1B43-9C2B-45AF-B572-60D2D384A0A2}" srcOrd="0" destOrd="0" presId="urn:microsoft.com/office/officeart/2005/8/layout/process5"/>
    <dgm:cxn modelId="{B7C182C9-CF11-4DDC-A33C-F8F46F59D7FE}" type="presParOf" srcId="{EECFE737-C714-42E4-96AB-8091A5E6B1F2}" destId="{FDACCB55-B2C5-4D12-A1C2-B142CA5526C5}" srcOrd="8" destOrd="0" presId="urn:microsoft.com/office/officeart/2005/8/layout/process5"/>
    <dgm:cxn modelId="{2742AA12-1766-49CA-95C8-B59A4D9E41F1}" type="presParOf" srcId="{EECFE737-C714-42E4-96AB-8091A5E6B1F2}" destId="{987181DA-972F-403B-8883-7211DE693C6A}" srcOrd="9" destOrd="0" presId="urn:microsoft.com/office/officeart/2005/8/layout/process5"/>
    <dgm:cxn modelId="{AB746D95-0023-4CE7-9D9E-AD67C9451AAD}" type="presParOf" srcId="{987181DA-972F-403B-8883-7211DE693C6A}" destId="{991783D9-D034-42CE-B63F-72C398F1BD2B}" srcOrd="0" destOrd="0" presId="urn:microsoft.com/office/officeart/2005/8/layout/process5"/>
    <dgm:cxn modelId="{F36F58E7-8CCF-4923-B18D-7CCC17FFFF3B}" type="presParOf" srcId="{EECFE737-C714-42E4-96AB-8091A5E6B1F2}" destId="{09C3F160-5ED5-4FC2-A8FE-8D7C931A7770}" srcOrd="10" destOrd="0" presId="urn:microsoft.com/office/officeart/2005/8/layout/process5"/>
    <dgm:cxn modelId="{D4818ADD-3832-426F-9FB4-AA8C624B0DC0}" type="presParOf" srcId="{EECFE737-C714-42E4-96AB-8091A5E6B1F2}" destId="{D1A63D16-F4CC-4F02-BE06-462B86B3D7F9}" srcOrd="11" destOrd="0" presId="urn:microsoft.com/office/officeart/2005/8/layout/process5"/>
    <dgm:cxn modelId="{E9D4B866-02FD-4C64-AC1D-70E337AA8D90}" type="presParOf" srcId="{D1A63D16-F4CC-4F02-BE06-462B86B3D7F9}" destId="{78D06C68-078B-4593-A494-38D1053E574F}" srcOrd="0" destOrd="0" presId="urn:microsoft.com/office/officeart/2005/8/layout/process5"/>
    <dgm:cxn modelId="{4DD05D07-1DA0-43F0-8893-4D74BC0B50F3}" type="presParOf" srcId="{EECFE737-C714-42E4-96AB-8091A5E6B1F2}" destId="{5E032A24-61BF-48EE-B74A-411700FE1FF2}" srcOrd="12" destOrd="0" presId="urn:microsoft.com/office/officeart/2005/8/layout/process5"/>
    <dgm:cxn modelId="{70F38DF2-74D7-4A70-94BF-DF95D2ADCDAC}" type="presParOf" srcId="{EECFE737-C714-42E4-96AB-8091A5E6B1F2}" destId="{2162407A-347D-4C60-8D7F-A761866EE3AF}" srcOrd="13" destOrd="0" presId="urn:microsoft.com/office/officeart/2005/8/layout/process5"/>
    <dgm:cxn modelId="{E0B312F4-1619-4A69-A82F-EAD716D920E0}" type="presParOf" srcId="{2162407A-347D-4C60-8D7F-A761866EE3AF}" destId="{E6813BBF-A382-4973-9174-5787AC43FA29}" srcOrd="0" destOrd="0" presId="urn:microsoft.com/office/officeart/2005/8/layout/process5"/>
    <dgm:cxn modelId="{026B6F86-C5E8-4B90-894B-5FED5E6CEB24}" type="presParOf" srcId="{EECFE737-C714-42E4-96AB-8091A5E6B1F2}" destId="{D572CB30-C88D-4E97-A57E-E21370A21AEB}" srcOrd="14" destOrd="0" presId="urn:microsoft.com/office/officeart/2005/8/layout/process5"/>
    <dgm:cxn modelId="{6C248109-6F47-466C-BC99-1191E34861EE}" type="presParOf" srcId="{EECFE737-C714-42E4-96AB-8091A5E6B1F2}" destId="{959A6F77-0168-480B-869C-03847938C0C1}" srcOrd="15" destOrd="0" presId="urn:microsoft.com/office/officeart/2005/8/layout/process5"/>
    <dgm:cxn modelId="{922038AE-53C8-4728-AC34-54BD7EAA4829}" type="presParOf" srcId="{959A6F77-0168-480B-869C-03847938C0C1}" destId="{5BC2D3CA-493F-45AA-BB72-6FFDD984D6A7}" srcOrd="0" destOrd="0" presId="urn:microsoft.com/office/officeart/2005/8/layout/process5"/>
    <dgm:cxn modelId="{FE174E44-5ABC-43F9-A453-E89011DE746C}" type="presParOf" srcId="{EECFE737-C714-42E4-96AB-8091A5E6B1F2}" destId="{25FB017E-C8DB-4052-A05E-95125A73D7DD}" srcOrd="16" destOrd="0" presId="urn:microsoft.com/office/officeart/2005/8/layout/process5"/>
    <dgm:cxn modelId="{1A0223D0-F870-4BB8-8C8A-63FF64D29A5E}" type="presParOf" srcId="{EECFE737-C714-42E4-96AB-8091A5E6B1F2}" destId="{2B1315F2-D052-41F3-96D1-8C22846219B6}" srcOrd="17" destOrd="0" presId="urn:microsoft.com/office/officeart/2005/8/layout/process5"/>
    <dgm:cxn modelId="{4570AFC7-CE8F-4FF9-8385-2E8BF47D5D52}" type="presParOf" srcId="{2B1315F2-D052-41F3-96D1-8C22846219B6}" destId="{100790A6-3A53-4178-BFB2-F0BC9A611CCE}" srcOrd="0" destOrd="0" presId="urn:microsoft.com/office/officeart/2005/8/layout/process5"/>
    <dgm:cxn modelId="{4DC446ED-3882-4B53-9A21-33974D9D1FAD}" type="presParOf" srcId="{EECFE737-C714-42E4-96AB-8091A5E6B1F2}" destId="{7871A961-9BFE-46E9-820B-16A59EABAF06}" srcOrd="18" destOrd="0" presId="urn:microsoft.com/office/officeart/2005/8/layout/process5"/>
  </dgm:cxnLst>
  <dgm:bg/>
  <dgm:whole/>
  <dgm:extLst>
    <a:ext uri="http://schemas.microsoft.com/office/drawing/2008/diagram">
      <dsp:dataModelExt xmlns:dsp="http://schemas.microsoft.com/office/drawing/2008/diagram" relId="rId6" minVer="http://schemas.openxmlformats.org/drawingml/2006/diagram"/>
    </a:ext>
  </dgm:extLst>
</dgm:dataModel>
</file>

<file path=xl/diagrams/data2.xml><?xml version="1.0" encoding="utf-8"?>
<dgm:dataModel xmlns:dgm="http://schemas.openxmlformats.org/drawingml/2006/diagram" xmlns:a="http://schemas.openxmlformats.org/drawingml/2006/main">
  <dgm:ptLst>
    <dgm:pt modelId="{7050EDE3-F2CA-47F7-9C70-00F9287095BF}" type="doc">
      <dgm:prSet loTypeId="urn:microsoft.com/office/officeart/2005/8/layout/vProcess5" loCatId="process" qsTypeId="urn:microsoft.com/office/officeart/2005/8/quickstyle/simple1" qsCatId="simple" csTypeId="urn:microsoft.com/office/officeart/2005/8/colors/accent1_2" csCatId="accent1" phldr="1"/>
      <dgm:spPr/>
      <dgm:t>
        <a:bodyPr/>
        <a:lstStyle/>
        <a:p>
          <a:endParaRPr lang="es-CO"/>
        </a:p>
      </dgm:t>
    </dgm:pt>
    <dgm:pt modelId="{A1347E7A-3CC5-4F84-AB06-EF218C4502B3}">
      <dgm:prSet phldrT="[Texto]"/>
      <dgm:spPr/>
      <dgm:t>
        <a:bodyPr/>
        <a:lstStyle/>
        <a:p>
          <a:r>
            <a:rPr lang="es-CO"/>
            <a:t>Despiece del ensamble</a:t>
          </a:r>
        </a:p>
      </dgm:t>
    </dgm:pt>
    <dgm:pt modelId="{26891F24-63BB-48B1-AFCC-4ECE9365C776}" type="parTrans" cxnId="{5CE0E486-E686-4DB1-B5C7-85F55032CB7A}">
      <dgm:prSet/>
      <dgm:spPr/>
      <dgm:t>
        <a:bodyPr/>
        <a:lstStyle/>
        <a:p>
          <a:endParaRPr lang="es-CO"/>
        </a:p>
      </dgm:t>
    </dgm:pt>
    <dgm:pt modelId="{19DDA6F1-B76F-43F8-A476-04CD1695BF71}" type="sibTrans" cxnId="{5CE0E486-E686-4DB1-B5C7-85F55032CB7A}">
      <dgm:prSet/>
      <dgm:spPr/>
      <dgm:t>
        <a:bodyPr/>
        <a:lstStyle/>
        <a:p>
          <a:endParaRPr lang="es-CO"/>
        </a:p>
      </dgm:t>
    </dgm:pt>
    <dgm:pt modelId="{19860E0E-1252-4CB1-81A1-2FEE960E50B8}">
      <dgm:prSet phldrT="[Texto]"/>
      <dgm:spPr/>
      <dgm:t>
        <a:bodyPr/>
        <a:lstStyle/>
        <a:p>
          <a:r>
            <a:rPr lang="es-CO"/>
            <a:t>Se debe desemsamblar completamente para conocer cada uno de los componentes y como estan ensamblados unos con otros (tipos de conexiones, interacciones, etc)</a:t>
          </a:r>
        </a:p>
      </dgm:t>
    </dgm:pt>
    <dgm:pt modelId="{1FA1D2C7-B3FD-446F-A6CB-6BEEDF9D5508}" type="parTrans" cxnId="{C03E4F2D-FCD9-46ED-BBE2-5B0928A75E68}">
      <dgm:prSet/>
      <dgm:spPr/>
      <dgm:t>
        <a:bodyPr/>
        <a:lstStyle/>
        <a:p>
          <a:endParaRPr lang="es-CO"/>
        </a:p>
      </dgm:t>
    </dgm:pt>
    <dgm:pt modelId="{91F13586-5B37-413C-95EC-736984CD0004}" type="sibTrans" cxnId="{C03E4F2D-FCD9-46ED-BBE2-5B0928A75E68}">
      <dgm:prSet/>
      <dgm:spPr/>
      <dgm:t>
        <a:bodyPr/>
        <a:lstStyle/>
        <a:p>
          <a:endParaRPr lang="es-CO"/>
        </a:p>
      </dgm:t>
    </dgm:pt>
    <dgm:pt modelId="{84023DA2-DBAA-4D47-A950-24C49E2532A6}">
      <dgm:prSet phldrT="[Texto]"/>
      <dgm:spPr/>
      <dgm:t>
        <a:bodyPr/>
        <a:lstStyle/>
        <a:p>
          <a:r>
            <a:rPr lang="es-CO"/>
            <a:t>Estructura del producto</a:t>
          </a:r>
        </a:p>
      </dgm:t>
    </dgm:pt>
    <dgm:pt modelId="{7240FF2F-A29F-4E88-A31A-DF86AB30D69C}" type="parTrans" cxnId="{93D9A329-63A6-4C47-AAA4-6C9517E9822A}">
      <dgm:prSet/>
      <dgm:spPr/>
      <dgm:t>
        <a:bodyPr/>
        <a:lstStyle/>
        <a:p>
          <a:endParaRPr lang="es-CO"/>
        </a:p>
      </dgm:t>
    </dgm:pt>
    <dgm:pt modelId="{5937CEAF-0AAF-4322-9ED2-DA20E4352C62}" type="sibTrans" cxnId="{93D9A329-63A6-4C47-AAA4-6C9517E9822A}">
      <dgm:prSet/>
      <dgm:spPr/>
      <dgm:t>
        <a:bodyPr/>
        <a:lstStyle/>
        <a:p>
          <a:endParaRPr lang="es-CO"/>
        </a:p>
      </dgm:t>
    </dgm:pt>
    <dgm:pt modelId="{D10A2E82-92D5-43B6-AF29-BC6E1DAE12B1}">
      <dgm:prSet phldrT="[Texto]"/>
      <dgm:spPr/>
      <dgm:t>
        <a:bodyPr/>
        <a:lstStyle/>
        <a:p>
          <a:r>
            <a:rPr lang="es-CO"/>
            <a:t>Se debe crear una lista de ensamble del producto con cada uno de los componentes incluyendo uniones (tornillos, remaches, etc)</a:t>
          </a:r>
        </a:p>
      </dgm:t>
    </dgm:pt>
    <dgm:pt modelId="{833AD2AF-6383-4A05-B287-03385A7BEAF4}" type="parTrans" cxnId="{F3A8546D-1900-48A8-AD88-4243F6B80CE1}">
      <dgm:prSet/>
      <dgm:spPr/>
      <dgm:t>
        <a:bodyPr/>
        <a:lstStyle/>
        <a:p>
          <a:endParaRPr lang="es-CO"/>
        </a:p>
      </dgm:t>
    </dgm:pt>
    <dgm:pt modelId="{F410EDE9-21A4-4E97-9D6B-0216C1D8D44A}" type="sibTrans" cxnId="{F3A8546D-1900-48A8-AD88-4243F6B80CE1}">
      <dgm:prSet/>
      <dgm:spPr/>
      <dgm:t>
        <a:bodyPr/>
        <a:lstStyle/>
        <a:p>
          <a:endParaRPr lang="es-CO"/>
        </a:p>
      </dgm:t>
    </dgm:pt>
    <dgm:pt modelId="{8F2F6FB1-7E7E-4A3C-BD85-743B111B25DC}">
      <dgm:prSet phldrT="[Texto]"/>
      <dgm:spPr/>
      <dgm:t>
        <a:bodyPr/>
        <a:lstStyle/>
        <a:p>
          <a:r>
            <a:rPr lang="es-CO"/>
            <a:t>Definicion de componentes tipo 0 u 1</a:t>
          </a:r>
        </a:p>
      </dgm:t>
    </dgm:pt>
    <dgm:pt modelId="{1123803A-87A8-423E-877C-98CC6BDE98E0}" type="parTrans" cxnId="{7A11E142-C396-4147-BFF6-49C052BCB6BF}">
      <dgm:prSet/>
      <dgm:spPr/>
      <dgm:t>
        <a:bodyPr/>
        <a:lstStyle/>
        <a:p>
          <a:endParaRPr lang="es-CO"/>
        </a:p>
      </dgm:t>
    </dgm:pt>
    <dgm:pt modelId="{E3E98487-00D5-40AA-A56F-B0AF8A948ADE}" type="sibTrans" cxnId="{7A11E142-C396-4147-BFF6-49C052BCB6BF}">
      <dgm:prSet/>
      <dgm:spPr/>
      <dgm:t>
        <a:bodyPr/>
        <a:lstStyle/>
        <a:p>
          <a:endParaRPr lang="es-CO"/>
        </a:p>
      </dgm:t>
    </dgm:pt>
    <dgm:pt modelId="{9E2E4B2F-D2F6-4CD4-A927-7EA7AC6F1AED}">
      <dgm:prSet phldrT="[Texto]"/>
      <dgm:spPr/>
      <dgm:t>
        <a:bodyPr/>
        <a:lstStyle/>
        <a:p>
          <a:r>
            <a:rPr lang="es-CO"/>
            <a:t>Segun los criterios espuesto para esta accion, se deben clasificar cada uno de los componentes como necesario o candidato a eliminar, modificar o fusionar.</a:t>
          </a:r>
        </a:p>
      </dgm:t>
    </dgm:pt>
    <dgm:pt modelId="{517CE3DF-29CB-42A9-AB08-32AF68A67ADF}" type="parTrans" cxnId="{0DC3C48C-3E91-4818-95BA-A36B294AD20C}">
      <dgm:prSet/>
      <dgm:spPr/>
      <dgm:t>
        <a:bodyPr/>
        <a:lstStyle/>
        <a:p>
          <a:endParaRPr lang="es-CO"/>
        </a:p>
      </dgm:t>
    </dgm:pt>
    <dgm:pt modelId="{8BF835FD-8767-4678-9160-0EFFAB376D48}" type="sibTrans" cxnId="{0DC3C48C-3E91-4818-95BA-A36B294AD20C}">
      <dgm:prSet/>
      <dgm:spPr/>
      <dgm:t>
        <a:bodyPr/>
        <a:lstStyle/>
        <a:p>
          <a:endParaRPr lang="es-CO"/>
        </a:p>
      </dgm:t>
    </dgm:pt>
    <dgm:pt modelId="{A2B5E3DF-FD8F-4D2E-87F7-260E7B8E5141}">
      <dgm:prSet phldrT="[Texto]"/>
      <dgm:spPr/>
      <dgm:t>
        <a:bodyPr/>
        <a:lstStyle/>
        <a:p>
          <a:r>
            <a:rPr lang="es-CO"/>
            <a:t>Calculo EMA</a:t>
          </a:r>
        </a:p>
      </dgm:t>
    </dgm:pt>
    <dgm:pt modelId="{52F9427E-7059-4B94-9725-0CE9CB2D6E70}" type="parTrans" cxnId="{E61E4C02-FAA1-45A1-80C0-B8920D181042}">
      <dgm:prSet/>
      <dgm:spPr/>
      <dgm:t>
        <a:bodyPr/>
        <a:lstStyle/>
        <a:p>
          <a:endParaRPr lang="es-CO"/>
        </a:p>
      </dgm:t>
    </dgm:pt>
    <dgm:pt modelId="{9BDA7087-6F31-495D-99B9-6FF069955BD5}" type="sibTrans" cxnId="{E61E4C02-FAA1-45A1-80C0-B8920D181042}">
      <dgm:prSet/>
      <dgm:spPr/>
      <dgm:t>
        <a:bodyPr/>
        <a:lstStyle/>
        <a:p>
          <a:endParaRPr lang="es-CO"/>
        </a:p>
      </dgm:t>
    </dgm:pt>
    <dgm:pt modelId="{18EB65B7-258E-4761-A7B8-919261A1ED98}">
      <dgm:prSet phldrT="[Texto]"/>
      <dgm:spPr/>
      <dgm:t>
        <a:bodyPr/>
        <a:lstStyle/>
        <a:p>
          <a:r>
            <a:rPr lang="es-CO"/>
            <a:t>Se realiza el calculo del indice de emsamblabilidad segun los tiempos reales y teoricos calculados y los criterios expuestos.</a:t>
          </a:r>
        </a:p>
      </dgm:t>
    </dgm:pt>
    <dgm:pt modelId="{867F2E80-5AD8-4501-94B7-DD406E970E74}" type="parTrans" cxnId="{7C6107FF-0B52-4D6D-8323-B169D95DA648}">
      <dgm:prSet/>
      <dgm:spPr/>
      <dgm:t>
        <a:bodyPr/>
        <a:lstStyle/>
        <a:p>
          <a:endParaRPr lang="es-CO"/>
        </a:p>
      </dgm:t>
    </dgm:pt>
    <dgm:pt modelId="{FB4A6A03-4D5A-4D2A-87AB-41CC9B1EF3CD}" type="sibTrans" cxnId="{7C6107FF-0B52-4D6D-8323-B169D95DA648}">
      <dgm:prSet/>
      <dgm:spPr/>
      <dgm:t>
        <a:bodyPr/>
        <a:lstStyle/>
        <a:p>
          <a:endParaRPr lang="es-CO"/>
        </a:p>
      </dgm:t>
    </dgm:pt>
    <dgm:pt modelId="{06E1B08F-A9BB-4CBC-93C8-B0FFE11C34C4}">
      <dgm:prSet phldrT="[Texto]"/>
      <dgm:spPr/>
      <dgm:t>
        <a:bodyPr/>
        <a:lstStyle/>
        <a:p>
          <a:r>
            <a:rPr lang="es-CO"/>
            <a:t>Caracterizacion de los componentes</a:t>
          </a:r>
        </a:p>
      </dgm:t>
    </dgm:pt>
    <dgm:pt modelId="{802C1847-6479-423A-B48F-9553481137B5}" type="parTrans" cxnId="{ADA8810A-1112-43DA-BC23-20E73CF8B392}">
      <dgm:prSet/>
      <dgm:spPr/>
      <dgm:t>
        <a:bodyPr/>
        <a:lstStyle/>
        <a:p>
          <a:endParaRPr lang="es-CO"/>
        </a:p>
      </dgm:t>
    </dgm:pt>
    <dgm:pt modelId="{BF687389-61A2-425F-9B3F-9D97E3491D95}" type="sibTrans" cxnId="{ADA8810A-1112-43DA-BC23-20E73CF8B392}">
      <dgm:prSet/>
      <dgm:spPr/>
      <dgm:t>
        <a:bodyPr/>
        <a:lstStyle/>
        <a:p>
          <a:endParaRPr lang="es-CO"/>
        </a:p>
      </dgm:t>
    </dgm:pt>
    <dgm:pt modelId="{080F26AA-8910-4507-B2AB-C4C5D724E0B9}">
      <dgm:prSet phldrT="[Texto]"/>
      <dgm:spPr/>
      <dgm:t>
        <a:bodyPr/>
        <a:lstStyle/>
        <a:p>
          <a:r>
            <a:rPr lang="es-CO"/>
            <a:t>Se debe identificar completamente cada uno de los componentes (peso, dimensiones, herramientas a usar, si debe o no ser ensamblado a dos manos, etc).</a:t>
          </a:r>
        </a:p>
      </dgm:t>
    </dgm:pt>
    <dgm:pt modelId="{44308CB2-CF55-4DE9-B63F-DB26B21477D9}" type="parTrans" cxnId="{8BE710D7-44E2-4F88-877A-E74AEA03F566}">
      <dgm:prSet/>
      <dgm:spPr/>
      <dgm:t>
        <a:bodyPr/>
        <a:lstStyle/>
        <a:p>
          <a:endParaRPr lang="es-CO"/>
        </a:p>
      </dgm:t>
    </dgm:pt>
    <dgm:pt modelId="{50D34F86-5975-4B15-B37A-DA58C67A17A0}" type="sibTrans" cxnId="{8BE710D7-44E2-4F88-877A-E74AEA03F566}">
      <dgm:prSet/>
      <dgm:spPr/>
      <dgm:t>
        <a:bodyPr/>
        <a:lstStyle/>
        <a:p>
          <a:endParaRPr lang="es-CO"/>
        </a:p>
      </dgm:t>
    </dgm:pt>
    <dgm:pt modelId="{A24F670A-CE53-4447-8A6A-F5F25FAF784B}">
      <dgm:prSet phldrT="[Texto]"/>
      <dgm:spPr/>
      <dgm:t>
        <a:bodyPr/>
        <a:lstStyle/>
        <a:p>
          <a:endParaRPr lang="es-CO"/>
        </a:p>
      </dgm:t>
    </dgm:pt>
    <dgm:pt modelId="{047AD5EF-BEA7-4BA5-B30F-857B182179AF}" type="parTrans" cxnId="{08E09CA7-88A2-4158-9B40-9C2D7B341F03}">
      <dgm:prSet/>
      <dgm:spPr/>
      <dgm:t>
        <a:bodyPr/>
        <a:lstStyle/>
        <a:p>
          <a:endParaRPr lang="es-CO"/>
        </a:p>
      </dgm:t>
    </dgm:pt>
    <dgm:pt modelId="{BA8A5CDE-27B2-42D4-B47B-0222CB0DB4BE}" type="sibTrans" cxnId="{08E09CA7-88A2-4158-9B40-9C2D7B341F03}">
      <dgm:prSet/>
      <dgm:spPr/>
      <dgm:t>
        <a:bodyPr/>
        <a:lstStyle/>
        <a:p>
          <a:endParaRPr lang="es-CO"/>
        </a:p>
      </dgm:t>
    </dgm:pt>
    <dgm:pt modelId="{66FEFBC2-8DF0-482E-A8DA-BCC3F78B5B7B}">
      <dgm:prSet phldrT="[Texto]"/>
      <dgm:spPr/>
      <dgm:t>
        <a:bodyPr/>
        <a:lstStyle/>
        <a:p>
          <a:endParaRPr lang="es-CO"/>
        </a:p>
      </dgm:t>
    </dgm:pt>
    <dgm:pt modelId="{6661857B-FDE5-4D20-9791-1A69891A3398}" type="parTrans" cxnId="{7717F249-8A6F-432F-B4C5-43B9CDEA4182}">
      <dgm:prSet/>
      <dgm:spPr/>
      <dgm:t>
        <a:bodyPr/>
        <a:lstStyle/>
        <a:p>
          <a:endParaRPr lang="es-CO"/>
        </a:p>
      </dgm:t>
    </dgm:pt>
    <dgm:pt modelId="{671F3845-4DE7-4E89-835E-6D713BC46D78}" type="sibTrans" cxnId="{7717F249-8A6F-432F-B4C5-43B9CDEA4182}">
      <dgm:prSet/>
      <dgm:spPr/>
      <dgm:t>
        <a:bodyPr/>
        <a:lstStyle/>
        <a:p>
          <a:endParaRPr lang="es-CO"/>
        </a:p>
      </dgm:t>
    </dgm:pt>
    <dgm:pt modelId="{CD2AAAA4-7594-4212-B989-D1584F8CA66C}">
      <dgm:prSet phldrT="[Texto]"/>
      <dgm:spPr/>
      <dgm:t>
        <a:bodyPr/>
        <a:lstStyle/>
        <a:p>
          <a:endParaRPr lang="es-CO"/>
        </a:p>
      </dgm:t>
    </dgm:pt>
    <dgm:pt modelId="{706BBC02-94F1-407D-BC73-9A8166D6A3AD}" type="parTrans" cxnId="{B3B8497E-9532-4C53-BB68-BE9F46016E97}">
      <dgm:prSet/>
      <dgm:spPr/>
      <dgm:t>
        <a:bodyPr/>
        <a:lstStyle/>
        <a:p>
          <a:endParaRPr lang="es-CO"/>
        </a:p>
      </dgm:t>
    </dgm:pt>
    <dgm:pt modelId="{248D375D-37A9-499A-B999-64443703CEE5}" type="sibTrans" cxnId="{B3B8497E-9532-4C53-BB68-BE9F46016E97}">
      <dgm:prSet/>
      <dgm:spPr/>
      <dgm:t>
        <a:bodyPr/>
        <a:lstStyle/>
        <a:p>
          <a:endParaRPr lang="es-CO"/>
        </a:p>
      </dgm:t>
    </dgm:pt>
    <dgm:pt modelId="{E0C2A24B-4846-4F2F-8C78-F0153246554D}">
      <dgm:prSet phldrT="[Texto]"/>
      <dgm:spPr/>
      <dgm:t>
        <a:bodyPr/>
        <a:lstStyle/>
        <a:p>
          <a:endParaRPr lang="es-CO"/>
        </a:p>
      </dgm:t>
    </dgm:pt>
    <dgm:pt modelId="{916154A4-8814-4E26-B6C6-1BD477C4C5D2}" type="parTrans" cxnId="{DF628613-EE38-4CA9-AA26-77BED8863BCA}">
      <dgm:prSet/>
      <dgm:spPr/>
      <dgm:t>
        <a:bodyPr/>
        <a:lstStyle/>
        <a:p>
          <a:endParaRPr lang="es-CO"/>
        </a:p>
      </dgm:t>
    </dgm:pt>
    <dgm:pt modelId="{D70B7165-1AC2-4267-BFEA-AA29877E270F}" type="sibTrans" cxnId="{DF628613-EE38-4CA9-AA26-77BED8863BCA}">
      <dgm:prSet/>
      <dgm:spPr/>
      <dgm:t>
        <a:bodyPr/>
        <a:lstStyle/>
        <a:p>
          <a:endParaRPr lang="es-CO"/>
        </a:p>
      </dgm:t>
    </dgm:pt>
    <dgm:pt modelId="{20C9E0FF-4D69-4A5E-B56A-407496F24046}">
      <dgm:prSet phldrT="[Texto]"/>
      <dgm:spPr/>
      <dgm:t>
        <a:bodyPr/>
        <a:lstStyle/>
        <a:p>
          <a:endParaRPr lang="es-CO"/>
        </a:p>
      </dgm:t>
    </dgm:pt>
    <dgm:pt modelId="{E8656915-1224-48FC-A648-0F8A56526A58}" type="parTrans" cxnId="{511DCEBD-6D4C-4773-B26C-9242A0B79F3F}">
      <dgm:prSet/>
      <dgm:spPr/>
      <dgm:t>
        <a:bodyPr/>
        <a:lstStyle/>
        <a:p>
          <a:endParaRPr lang="es-CO"/>
        </a:p>
      </dgm:t>
    </dgm:pt>
    <dgm:pt modelId="{428184F6-2373-468F-AB74-0B9FAC549607}" type="sibTrans" cxnId="{511DCEBD-6D4C-4773-B26C-9242A0B79F3F}">
      <dgm:prSet/>
      <dgm:spPr/>
      <dgm:t>
        <a:bodyPr/>
        <a:lstStyle/>
        <a:p>
          <a:endParaRPr lang="es-CO"/>
        </a:p>
      </dgm:t>
    </dgm:pt>
    <dgm:pt modelId="{4D478023-6AC2-444E-865E-D2361E92E13B}">
      <dgm:prSet phldrT="[Texto]"/>
      <dgm:spPr/>
      <dgm:t>
        <a:bodyPr/>
        <a:lstStyle/>
        <a:p>
          <a:endParaRPr lang="es-CO"/>
        </a:p>
      </dgm:t>
    </dgm:pt>
    <dgm:pt modelId="{F445294E-F7AE-43D1-8591-95049F4AC56A}" type="parTrans" cxnId="{86B15156-D83A-4F87-B978-768F2CB9ED1D}">
      <dgm:prSet/>
      <dgm:spPr/>
      <dgm:t>
        <a:bodyPr/>
        <a:lstStyle/>
        <a:p>
          <a:endParaRPr lang="es-CO"/>
        </a:p>
      </dgm:t>
    </dgm:pt>
    <dgm:pt modelId="{22134A05-4ABB-46D3-BB48-EF02E18B1E17}" type="sibTrans" cxnId="{86B15156-D83A-4F87-B978-768F2CB9ED1D}">
      <dgm:prSet/>
      <dgm:spPr/>
      <dgm:t>
        <a:bodyPr/>
        <a:lstStyle/>
        <a:p>
          <a:endParaRPr lang="es-CO"/>
        </a:p>
      </dgm:t>
    </dgm:pt>
    <dgm:pt modelId="{D78E8B53-9288-4B7C-A1B5-95BE63FB6F84}">
      <dgm:prSet phldrT="[Texto]"/>
      <dgm:spPr/>
    </dgm:pt>
    <dgm:pt modelId="{F74C3D1C-64E2-4E19-BC17-FDA095C67F3D}" type="parTrans" cxnId="{4E1C6EB1-2051-4070-A5C9-5D6F5B5760B2}">
      <dgm:prSet/>
      <dgm:spPr/>
      <dgm:t>
        <a:bodyPr/>
        <a:lstStyle/>
        <a:p>
          <a:endParaRPr lang="es-CO"/>
        </a:p>
      </dgm:t>
    </dgm:pt>
    <dgm:pt modelId="{F82D2421-7B4E-4F56-B2DD-50056DD1E3CA}" type="sibTrans" cxnId="{4E1C6EB1-2051-4070-A5C9-5D6F5B5760B2}">
      <dgm:prSet/>
      <dgm:spPr/>
      <dgm:t>
        <a:bodyPr/>
        <a:lstStyle/>
        <a:p>
          <a:endParaRPr lang="es-CO"/>
        </a:p>
      </dgm:t>
    </dgm:pt>
    <dgm:pt modelId="{9CD2F9FD-C507-42C8-8ED4-2F5C33E11357}">
      <dgm:prSet phldrT="[Texto]"/>
      <dgm:spPr/>
      <dgm:t>
        <a:bodyPr/>
        <a:lstStyle/>
        <a:p>
          <a:endParaRPr lang="es-CO"/>
        </a:p>
      </dgm:t>
    </dgm:pt>
    <dgm:pt modelId="{24270E26-01C8-403E-A90F-5CBD4036525D}" type="parTrans" cxnId="{444FB7C9-AD14-4561-A69C-B8D599367D45}">
      <dgm:prSet/>
      <dgm:spPr/>
      <dgm:t>
        <a:bodyPr/>
        <a:lstStyle/>
        <a:p>
          <a:endParaRPr lang="es-CO"/>
        </a:p>
      </dgm:t>
    </dgm:pt>
    <dgm:pt modelId="{8EBDFC72-8F1F-45C0-8DFE-F61E9A0BC915}" type="sibTrans" cxnId="{444FB7C9-AD14-4561-A69C-B8D599367D45}">
      <dgm:prSet/>
      <dgm:spPr/>
      <dgm:t>
        <a:bodyPr/>
        <a:lstStyle/>
        <a:p>
          <a:endParaRPr lang="es-CO"/>
        </a:p>
      </dgm:t>
    </dgm:pt>
    <dgm:pt modelId="{569FD943-F3E8-42FB-81AD-7CBFA77BAFEC}">
      <dgm:prSet phldrT="[Texto]"/>
      <dgm:spPr/>
      <dgm:t>
        <a:bodyPr/>
        <a:lstStyle/>
        <a:p>
          <a:endParaRPr lang="es-CO"/>
        </a:p>
      </dgm:t>
    </dgm:pt>
    <dgm:pt modelId="{81673C63-AEA8-44A5-AC1D-2326B6629396}" type="parTrans" cxnId="{8483FC33-C10D-4082-821B-41A20A0EF390}">
      <dgm:prSet/>
      <dgm:spPr/>
      <dgm:t>
        <a:bodyPr/>
        <a:lstStyle/>
        <a:p>
          <a:endParaRPr lang="es-CO"/>
        </a:p>
      </dgm:t>
    </dgm:pt>
    <dgm:pt modelId="{1600BB74-94C9-4A65-A428-2627D5AE9DAD}" type="sibTrans" cxnId="{8483FC33-C10D-4082-821B-41A20A0EF390}">
      <dgm:prSet/>
      <dgm:spPr/>
      <dgm:t>
        <a:bodyPr/>
        <a:lstStyle/>
        <a:p>
          <a:endParaRPr lang="es-CO"/>
        </a:p>
      </dgm:t>
    </dgm:pt>
    <dgm:pt modelId="{75FC735A-457B-4CD5-BA0E-5B9853933171}" type="pres">
      <dgm:prSet presAssocID="{7050EDE3-F2CA-47F7-9C70-00F9287095BF}" presName="outerComposite" presStyleCnt="0">
        <dgm:presLayoutVars>
          <dgm:chMax val="5"/>
          <dgm:dir/>
          <dgm:resizeHandles val="exact"/>
        </dgm:presLayoutVars>
      </dgm:prSet>
      <dgm:spPr/>
    </dgm:pt>
    <dgm:pt modelId="{B417675E-5AA7-4DA9-BFA4-984491A4B475}" type="pres">
      <dgm:prSet presAssocID="{7050EDE3-F2CA-47F7-9C70-00F9287095BF}" presName="dummyMaxCanvas" presStyleCnt="0">
        <dgm:presLayoutVars/>
      </dgm:prSet>
      <dgm:spPr/>
    </dgm:pt>
    <dgm:pt modelId="{FC4A8221-C300-4178-81E5-B57816031885}" type="pres">
      <dgm:prSet presAssocID="{7050EDE3-F2CA-47F7-9C70-00F9287095BF}" presName="FiveNodes_1" presStyleLbl="node1" presStyleIdx="0" presStyleCnt="5">
        <dgm:presLayoutVars>
          <dgm:bulletEnabled val="1"/>
        </dgm:presLayoutVars>
      </dgm:prSet>
      <dgm:spPr/>
    </dgm:pt>
    <dgm:pt modelId="{5CDE91AE-93F0-4F70-9A18-89E2C60B17D2}" type="pres">
      <dgm:prSet presAssocID="{7050EDE3-F2CA-47F7-9C70-00F9287095BF}" presName="FiveNodes_2" presStyleLbl="node1" presStyleIdx="1" presStyleCnt="5">
        <dgm:presLayoutVars>
          <dgm:bulletEnabled val="1"/>
        </dgm:presLayoutVars>
      </dgm:prSet>
      <dgm:spPr/>
    </dgm:pt>
    <dgm:pt modelId="{768318EF-DDBF-4905-B142-B8D61181A6E9}" type="pres">
      <dgm:prSet presAssocID="{7050EDE3-F2CA-47F7-9C70-00F9287095BF}" presName="FiveNodes_3" presStyleLbl="node1" presStyleIdx="2" presStyleCnt="5">
        <dgm:presLayoutVars>
          <dgm:bulletEnabled val="1"/>
        </dgm:presLayoutVars>
      </dgm:prSet>
      <dgm:spPr/>
    </dgm:pt>
    <dgm:pt modelId="{AAF6524D-3BF9-4438-AF4B-2A9B846ADB9D}" type="pres">
      <dgm:prSet presAssocID="{7050EDE3-F2CA-47F7-9C70-00F9287095BF}" presName="FiveNodes_4" presStyleLbl="node1" presStyleIdx="3" presStyleCnt="5">
        <dgm:presLayoutVars>
          <dgm:bulletEnabled val="1"/>
        </dgm:presLayoutVars>
      </dgm:prSet>
      <dgm:spPr/>
    </dgm:pt>
    <dgm:pt modelId="{9C289557-BAF6-4536-B6A2-C0A591CDB3B2}" type="pres">
      <dgm:prSet presAssocID="{7050EDE3-F2CA-47F7-9C70-00F9287095BF}" presName="FiveNodes_5" presStyleLbl="node1" presStyleIdx="4" presStyleCnt="5">
        <dgm:presLayoutVars>
          <dgm:bulletEnabled val="1"/>
        </dgm:presLayoutVars>
      </dgm:prSet>
      <dgm:spPr/>
    </dgm:pt>
    <dgm:pt modelId="{8ACC2EBD-BCDA-49AC-99CD-48BE81A0A485}" type="pres">
      <dgm:prSet presAssocID="{7050EDE3-F2CA-47F7-9C70-00F9287095BF}" presName="FiveConn_1-2" presStyleLbl="fgAccFollowNode1" presStyleIdx="0" presStyleCnt="4">
        <dgm:presLayoutVars>
          <dgm:bulletEnabled val="1"/>
        </dgm:presLayoutVars>
      </dgm:prSet>
      <dgm:spPr/>
    </dgm:pt>
    <dgm:pt modelId="{5DB692E4-B622-4E69-8C9C-D4667F596764}" type="pres">
      <dgm:prSet presAssocID="{7050EDE3-F2CA-47F7-9C70-00F9287095BF}" presName="FiveConn_2-3" presStyleLbl="fgAccFollowNode1" presStyleIdx="1" presStyleCnt="4">
        <dgm:presLayoutVars>
          <dgm:bulletEnabled val="1"/>
        </dgm:presLayoutVars>
      </dgm:prSet>
      <dgm:spPr/>
    </dgm:pt>
    <dgm:pt modelId="{B21B2221-B73C-4C69-A20E-32B39588B706}" type="pres">
      <dgm:prSet presAssocID="{7050EDE3-F2CA-47F7-9C70-00F9287095BF}" presName="FiveConn_3-4" presStyleLbl="fgAccFollowNode1" presStyleIdx="2" presStyleCnt="4">
        <dgm:presLayoutVars>
          <dgm:bulletEnabled val="1"/>
        </dgm:presLayoutVars>
      </dgm:prSet>
      <dgm:spPr/>
    </dgm:pt>
    <dgm:pt modelId="{C0566F84-1067-4BC9-AAC1-5176C4DAD1FB}" type="pres">
      <dgm:prSet presAssocID="{7050EDE3-F2CA-47F7-9C70-00F9287095BF}" presName="FiveConn_4-5" presStyleLbl="fgAccFollowNode1" presStyleIdx="3" presStyleCnt="4">
        <dgm:presLayoutVars>
          <dgm:bulletEnabled val="1"/>
        </dgm:presLayoutVars>
      </dgm:prSet>
      <dgm:spPr/>
    </dgm:pt>
    <dgm:pt modelId="{38CE8DF6-778E-4EAC-A8E0-D4E38B18C392}" type="pres">
      <dgm:prSet presAssocID="{7050EDE3-F2CA-47F7-9C70-00F9287095BF}" presName="FiveNodes_1_text" presStyleLbl="node1" presStyleIdx="4" presStyleCnt="5">
        <dgm:presLayoutVars>
          <dgm:bulletEnabled val="1"/>
        </dgm:presLayoutVars>
      </dgm:prSet>
      <dgm:spPr/>
    </dgm:pt>
    <dgm:pt modelId="{803C54DD-EDCD-49C0-995C-DEF7078A6F55}" type="pres">
      <dgm:prSet presAssocID="{7050EDE3-F2CA-47F7-9C70-00F9287095BF}" presName="FiveNodes_2_text" presStyleLbl="node1" presStyleIdx="4" presStyleCnt="5">
        <dgm:presLayoutVars>
          <dgm:bulletEnabled val="1"/>
        </dgm:presLayoutVars>
      </dgm:prSet>
      <dgm:spPr/>
    </dgm:pt>
    <dgm:pt modelId="{F11528EB-34CA-4F44-80FB-A4312377EB0C}" type="pres">
      <dgm:prSet presAssocID="{7050EDE3-F2CA-47F7-9C70-00F9287095BF}" presName="FiveNodes_3_text" presStyleLbl="node1" presStyleIdx="4" presStyleCnt="5">
        <dgm:presLayoutVars>
          <dgm:bulletEnabled val="1"/>
        </dgm:presLayoutVars>
      </dgm:prSet>
      <dgm:spPr/>
    </dgm:pt>
    <dgm:pt modelId="{8425BA9E-ADD4-417C-AC1F-8DE658196026}" type="pres">
      <dgm:prSet presAssocID="{7050EDE3-F2CA-47F7-9C70-00F9287095BF}" presName="FiveNodes_4_text" presStyleLbl="node1" presStyleIdx="4" presStyleCnt="5">
        <dgm:presLayoutVars>
          <dgm:bulletEnabled val="1"/>
        </dgm:presLayoutVars>
      </dgm:prSet>
      <dgm:spPr/>
    </dgm:pt>
    <dgm:pt modelId="{71E54243-9494-4870-A2EA-3E6C0085066F}" type="pres">
      <dgm:prSet presAssocID="{7050EDE3-F2CA-47F7-9C70-00F9287095BF}" presName="FiveNodes_5_text" presStyleLbl="node1" presStyleIdx="4" presStyleCnt="5">
        <dgm:presLayoutVars>
          <dgm:bulletEnabled val="1"/>
        </dgm:presLayoutVars>
      </dgm:prSet>
      <dgm:spPr/>
    </dgm:pt>
  </dgm:ptLst>
  <dgm:cxnLst>
    <dgm:cxn modelId="{E61E4C02-FAA1-45A1-80C0-B8920D181042}" srcId="{7050EDE3-F2CA-47F7-9C70-00F9287095BF}" destId="{A2B5E3DF-FD8F-4D2E-87F7-260E7B8E5141}" srcOrd="3" destOrd="0" parTransId="{52F9427E-7059-4B94-9725-0CE9CB2D6E70}" sibTransId="{9BDA7087-6F31-495D-99B9-6FF069955BD5}"/>
    <dgm:cxn modelId="{BD580B06-AC61-4D59-8DF2-2B069401E8F8}" type="presOf" srcId="{84023DA2-DBAA-4D47-A950-24C49E2532A6}" destId="{803C54DD-EDCD-49C0-995C-DEF7078A6F55}" srcOrd="1" destOrd="0" presId="urn:microsoft.com/office/officeart/2005/8/layout/vProcess5"/>
    <dgm:cxn modelId="{ADA8810A-1112-43DA-BC23-20E73CF8B392}" srcId="{7050EDE3-F2CA-47F7-9C70-00F9287095BF}" destId="{06E1B08F-A9BB-4CBC-93C8-B0FFE11C34C4}" srcOrd="4" destOrd="0" parTransId="{802C1847-6479-423A-B48F-9553481137B5}" sibTransId="{BF687389-61A2-425F-9B3F-9D97E3491D95}"/>
    <dgm:cxn modelId="{DF628613-EE38-4CA9-AA26-77BED8863BCA}" srcId="{CD2AAAA4-7594-4212-B989-D1584F8CA66C}" destId="{E0C2A24B-4846-4F2F-8C78-F0153246554D}" srcOrd="0" destOrd="0" parTransId="{916154A4-8814-4E26-B6C6-1BD477C4C5D2}" sibTransId="{D70B7165-1AC2-4267-BFEA-AA29877E270F}"/>
    <dgm:cxn modelId="{45B3291F-4081-4724-A9A3-4C22595DA1C8}" type="presOf" srcId="{19860E0E-1252-4CB1-81A1-2FEE960E50B8}" destId="{FC4A8221-C300-4178-81E5-B57816031885}" srcOrd="0" destOrd="1" presId="urn:microsoft.com/office/officeart/2005/8/layout/vProcess5"/>
    <dgm:cxn modelId="{FF484B29-FE18-405F-86CB-E822A353E19A}" type="presOf" srcId="{5937CEAF-0AAF-4322-9ED2-DA20E4352C62}" destId="{5DB692E4-B622-4E69-8C9C-D4667F596764}" srcOrd="0" destOrd="0" presId="urn:microsoft.com/office/officeart/2005/8/layout/vProcess5"/>
    <dgm:cxn modelId="{93D9A329-63A6-4C47-AAA4-6C9517E9822A}" srcId="{7050EDE3-F2CA-47F7-9C70-00F9287095BF}" destId="{84023DA2-DBAA-4D47-A950-24C49E2532A6}" srcOrd="1" destOrd="0" parTransId="{7240FF2F-A29F-4E88-A31A-DF86AB30D69C}" sibTransId="{5937CEAF-0AAF-4322-9ED2-DA20E4352C62}"/>
    <dgm:cxn modelId="{C03E4F2D-FCD9-46ED-BBE2-5B0928A75E68}" srcId="{A1347E7A-3CC5-4F84-AB06-EF218C4502B3}" destId="{19860E0E-1252-4CB1-81A1-2FEE960E50B8}" srcOrd="0" destOrd="0" parTransId="{1FA1D2C7-B3FD-446F-A6CB-6BEEDF9D5508}" sibTransId="{91F13586-5B37-413C-95EC-736984CD0004}"/>
    <dgm:cxn modelId="{8483FC33-C10D-4082-821B-41A20A0EF390}" srcId="{7050EDE3-F2CA-47F7-9C70-00F9287095BF}" destId="{569FD943-F3E8-42FB-81AD-7CBFA77BAFEC}" srcOrd="6" destOrd="0" parTransId="{81673C63-AEA8-44A5-AC1D-2326B6629396}" sibTransId="{1600BB74-94C9-4A65-A428-2627D5AE9DAD}"/>
    <dgm:cxn modelId="{D80C9335-DB7C-4A68-B969-856CBDE9434F}" type="presOf" srcId="{9CD2F9FD-C507-42C8-8ED4-2F5C33E11357}" destId="{AAF6524D-3BF9-4438-AF4B-2A9B846ADB9D}" srcOrd="0" destOrd="2" presId="urn:microsoft.com/office/officeart/2005/8/layout/vProcess5"/>
    <dgm:cxn modelId="{D896363C-6913-4EAD-AC90-42A3FC5F9895}" type="presOf" srcId="{9CD2F9FD-C507-42C8-8ED4-2F5C33E11357}" destId="{8425BA9E-ADD4-417C-AC1F-8DE658196026}" srcOrd="1" destOrd="2" presId="urn:microsoft.com/office/officeart/2005/8/layout/vProcess5"/>
    <dgm:cxn modelId="{F36CE75D-C94C-470B-B451-6A4F740713A2}" type="presOf" srcId="{06E1B08F-A9BB-4CBC-93C8-B0FFE11C34C4}" destId="{71E54243-9494-4870-A2EA-3E6C0085066F}" srcOrd="1" destOrd="0" presId="urn:microsoft.com/office/officeart/2005/8/layout/vProcess5"/>
    <dgm:cxn modelId="{99EDE25E-58C5-42B3-B5FD-3EA37C1B3A33}" type="presOf" srcId="{080F26AA-8910-4507-B2AB-C4C5D724E0B9}" destId="{9C289557-BAF6-4536-B6A2-C0A591CDB3B2}" srcOrd="0" destOrd="1" presId="urn:microsoft.com/office/officeart/2005/8/layout/vProcess5"/>
    <dgm:cxn modelId="{7A11E142-C396-4147-BFF6-49C052BCB6BF}" srcId="{7050EDE3-F2CA-47F7-9C70-00F9287095BF}" destId="{8F2F6FB1-7E7E-4A3C-BD85-743B111B25DC}" srcOrd="2" destOrd="0" parTransId="{1123803A-87A8-423E-877C-98CC6BDE98E0}" sibTransId="{E3E98487-00D5-40AA-A56F-B0AF8A948ADE}"/>
    <dgm:cxn modelId="{6E8CF845-064D-467B-8751-3A0CD9A38C21}" type="presOf" srcId="{84023DA2-DBAA-4D47-A950-24C49E2532A6}" destId="{5CDE91AE-93F0-4F70-9A18-89E2C60B17D2}" srcOrd="0" destOrd="0" presId="urn:microsoft.com/office/officeart/2005/8/layout/vProcess5"/>
    <dgm:cxn modelId="{32110B47-A5BE-4BB6-8939-7F74CA89C109}" type="presOf" srcId="{19DDA6F1-B76F-43F8-A476-04CD1695BF71}" destId="{8ACC2EBD-BCDA-49AC-99CD-48BE81A0A485}" srcOrd="0" destOrd="0" presId="urn:microsoft.com/office/officeart/2005/8/layout/vProcess5"/>
    <dgm:cxn modelId="{7717F249-8A6F-432F-B4C5-43B9CDEA4182}" srcId="{A24F670A-CE53-4447-8A6A-F5F25FAF784B}" destId="{66FEFBC2-8DF0-482E-A8DA-BCC3F78B5B7B}" srcOrd="0" destOrd="0" parTransId="{6661857B-FDE5-4D20-9791-1A69891A3398}" sibTransId="{671F3845-4DE7-4E89-835E-6D713BC46D78}"/>
    <dgm:cxn modelId="{D4EC964A-B905-4D01-9178-AA2420BE0F31}" type="presOf" srcId="{D10A2E82-92D5-43B6-AF29-BC6E1DAE12B1}" destId="{5CDE91AE-93F0-4F70-9A18-89E2C60B17D2}" srcOrd="0" destOrd="1" presId="urn:microsoft.com/office/officeart/2005/8/layout/vProcess5"/>
    <dgm:cxn modelId="{F3A8546D-1900-48A8-AD88-4243F6B80CE1}" srcId="{84023DA2-DBAA-4D47-A950-24C49E2532A6}" destId="{D10A2E82-92D5-43B6-AF29-BC6E1DAE12B1}" srcOrd="0" destOrd="0" parTransId="{833AD2AF-6383-4A05-B287-03385A7BEAF4}" sibTransId="{F410EDE9-21A4-4E97-9D6B-0216C1D8D44A}"/>
    <dgm:cxn modelId="{0A443071-E1F7-478F-967D-463E65AEDFE0}" type="presOf" srcId="{8F2F6FB1-7E7E-4A3C-BD85-743B111B25DC}" destId="{768318EF-DDBF-4905-B142-B8D61181A6E9}" srcOrd="0" destOrd="0" presId="urn:microsoft.com/office/officeart/2005/8/layout/vProcess5"/>
    <dgm:cxn modelId="{86B15156-D83A-4F87-B978-768F2CB9ED1D}" srcId="{20C9E0FF-4D69-4A5E-B56A-407496F24046}" destId="{4D478023-6AC2-444E-865E-D2361E92E13B}" srcOrd="0" destOrd="0" parTransId="{F445294E-F7AE-43D1-8591-95049F4AC56A}" sibTransId="{22134A05-4ABB-46D3-BB48-EF02E18B1E17}"/>
    <dgm:cxn modelId="{2A7B5276-2F46-490C-B17B-110C55CD7105}" type="presOf" srcId="{080F26AA-8910-4507-B2AB-C4C5D724E0B9}" destId="{71E54243-9494-4870-A2EA-3E6C0085066F}" srcOrd="1" destOrd="1" presId="urn:microsoft.com/office/officeart/2005/8/layout/vProcess5"/>
    <dgm:cxn modelId="{0AA9657B-0A3E-4EFC-9BA3-7EFEF8CBDB90}" type="presOf" srcId="{18EB65B7-258E-4761-A7B8-919261A1ED98}" destId="{8425BA9E-ADD4-417C-AC1F-8DE658196026}" srcOrd="1" destOrd="1" presId="urn:microsoft.com/office/officeart/2005/8/layout/vProcess5"/>
    <dgm:cxn modelId="{B3B8497E-9532-4C53-BB68-BE9F46016E97}" srcId="{7050EDE3-F2CA-47F7-9C70-00F9287095BF}" destId="{CD2AAAA4-7594-4212-B989-D1584F8CA66C}" srcOrd="8" destOrd="0" parTransId="{706BBC02-94F1-407D-BC73-9A8166D6A3AD}" sibTransId="{248D375D-37A9-499A-B999-64443703CEE5}"/>
    <dgm:cxn modelId="{5CE0E486-E686-4DB1-B5C7-85F55032CB7A}" srcId="{7050EDE3-F2CA-47F7-9C70-00F9287095BF}" destId="{A1347E7A-3CC5-4F84-AB06-EF218C4502B3}" srcOrd="0" destOrd="0" parTransId="{26891F24-63BB-48B1-AFCC-4ECE9365C776}" sibTransId="{19DDA6F1-B76F-43F8-A476-04CD1695BF71}"/>
    <dgm:cxn modelId="{813D5387-00A7-4D83-A39A-CE6036D2F3C4}" type="presOf" srcId="{A1347E7A-3CC5-4F84-AB06-EF218C4502B3}" destId="{38CE8DF6-778E-4EAC-A8E0-D4E38B18C392}" srcOrd="1" destOrd="0" presId="urn:microsoft.com/office/officeart/2005/8/layout/vProcess5"/>
    <dgm:cxn modelId="{0DC3C48C-3E91-4818-95BA-A36B294AD20C}" srcId="{8F2F6FB1-7E7E-4A3C-BD85-743B111B25DC}" destId="{9E2E4B2F-D2F6-4CD4-A927-7EA7AC6F1AED}" srcOrd="0" destOrd="0" parTransId="{517CE3DF-29CB-42A9-AB08-32AF68A67ADF}" sibTransId="{8BF835FD-8767-4678-9160-0EFFAB376D48}"/>
    <dgm:cxn modelId="{3D100394-B744-4ED9-93B3-C6C1EB0589CC}" type="presOf" srcId="{A2B5E3DF-FD8F-4D2E-87F7-260E7B8E5141}" destId="{AAF6524D-3BF9-4438-AF4B-2A9B846ADB9D}" srcOrd="0" destOrd="0" presId="urn:microsoft.com/office/officeart/2005/8/layout/vProcess5"/>
    <dgm:cxn modelId="{E788A0A1-EB51-4F6A-BCF4-E2E5E2765E1E}" type="presOf" srcId="{A1347E7A-3CC5-4F84-AB06-EF218C4502B3}" destId="{FC4A8221-C300-4178-81E5-B57816031885}" srcOrd="0" destOrd="0" presId="urn:microsoft.com/office/officeart/2005/8/layout/vProcess5"/>
    <dgm:cxn modelId="{FD17CFA6-6BB1-4D5A-9D14-6380706B1C70}" type="presOf" srcId="{A2B5E3DF-FD8F-4D2E-87F7-260E7B8E5141}" destId="{8425BA9E-ADD4-417C-AC1F-8DE658196026}" srcOrd="1" destOrd="0" presId="urn:microsoft.com/office/officeart/2005/8/layout/vProcess5"/>
    <dgm:cxn modelId="{08E09CA7-88A2-4158-9B40-9C2D7B341F03}" srcId="{7050EDE3-F2CA-47F7-9C70-00F9287095BF}" destId="{A24F670A-CE53-4447-8A6A-F5F25FAF784B}" srcOrd="7" destOrd="0" parTransId="{047AD5EF-BEA7-4BA5-B30F-857B182179AF}" sibTransId="{BA8A5CDE-27B2-42D4-B47B-0222CB0DB4BE}"/>
    <dgm:cxn modelId="{E013B1AD-A002-4A4A-9B17-5B6A43A89D3D}" type="presOf" srcId="{18EB65B7-258E-4761-A7B8-919261A1ED98}" destId="{AAF6524D-3BF9-4438-AF4B-2A9B846ADB9D}" srcOrd="0" destOrd="1" presId="urn:microsoft.com/office/officeart/2005/8/layout/vProcess5"/>
    <dgm:cxn modelId="{4E1C6EB1-2051-4070-A5C9-5D6F5B5760B2}" srcId="{7050EDE3-F2CA-47F7-9C70-00F9287095BF}" destId="{D78E8B53-9288-4B7C-A1B5-95BE63FB6F84}" srcOrd="5" destOrd="0" parTransId="{F74C3D1C-64E2-4E19-BC17-FDA095C67F3D}" sibTransId="{F82D2421-7B4E-4F56-B2DD-50056DD1E3CA}"/>
    <dgm:cxn modelId="{511DCEBD-6D4C-4773-B26C-9242A0B79F3F}" srcId="{7050EDE3-F2CA-47F7-9C70-00F9287095BF}" destId="{20C9E0FF-4D69-4A5E-B56A-407496F24046}" srcOrd="9" destOrd="0" parTransId="{E8656915-1224-48FC-A648-0F8A56526A58}" sibTransId="{428184F6-2373-468F-AB74-0B9FAC549607}"/>
    <dgm:cxn modelId="{6D7984BE-AD74-42F5-BDF4-665F7104A006}" type="presOf" srcId="{9E2E4B2F-D2F6-4CD4-A927-7EA7AC6F1AED}" destId="{F11528EB-34CA-4F44-80FB-A4312377EB0C}" srcOrd="1" destOrd="1" presId="urn:microsoft.com/office/officeart/2005/8/layout/vProcess5"/>
    <dgm:cxn modelId="{2F8AD6C1-27C5-4433-8EEA-A741E8C55150}" type="presOf" srcId="{06E1B08F-A9BB-4CBC-93C8-B0FFE11C34C4}" destId="{9C289557-BAF6-4536-B6A2-C0A591CDB3B2}" srcOrd="0" destOrd="0" presId="urn:microsoft.com/office/officeart/2005/8/layout/vProcess5"/>
    <dgm:cxn modelId="{68E084C8-8ABC-449F-9DEA-0211B37F2D65}" type="presOf" srcId="{19860E0E-1252-4CB1-81A1-2FEE960E50B8}" destId="{38CE8DF6-778E-4EAC-A8E0-D4E38B18C392}" srcOrd="1" destOrd="1" presId="urn:microsoft.com/office/officeart/2005/8/layout/vProcess5"/>
    <dgm:cxn modelId="{444FB7C9-AD14-4561-A69C-B8D599367D45}" srcId="{A2B5E3DF-FD8F-4D2E-87F7-260E7B8E5141}" destId="{9CD2F9FD-C507-42C8-8ED4-2F5C33E11357}" srcOrd="1" destOrd="0" parTransId="{24270E26-01C8-403E-A90F-5CBD4036525D}" sibTransId="{8EBDFC72-8F1F-45C0-8DFE-F61E9A0BC915}"/>
    <dgm:cxn modelId="{C6E772D1-0518-4B61-95A4-AA06F60581EF}" type="presOf" srcId="{7050EDE3-F2CA-47F7-9C70-00F9287095BF}" destId="{75FC735A-457B-4CD5-BA0E-5B9853933171}" srcOrd="0" destOrd="0" presId="urn:microsoft.com/office/officeart/2005/8/layout/vProcess5"/>
    <dgm:cxn modelId="{8BE710D7-44E2-4F88-877A-E74AEA03F566}" srcId="{06E1B08F-A9BB-4CBC-93C8-B0FFE11C34C4}" destId="{080F26AA-8910-4507-B2AB-C4C5D724E0B9}" srcOrd="0" destOrd="0" parTransId="{44308CB2-CF55-4DE9-B63F-DB26B21477D9}" sibTransId="{50D34F86-5975-4B15-B37A-DA58C67A17A0}"/>
    <dgm:cxn modelId="{6AA3D9DB-A467-401A-98DF-A3C5F619547F}" type="presOf" srcId="{8F2F6FB1-7E7E-4A3C-BD85-743B111B25DC}" destId="{F11528EB-34CA-4F44-80FB-A4312377EB0C}" srcOrd="1" destOrd="0" presId="urn:microsoft.com/office/officeart/2005/8/layout/vProcess5"/>
    <dgm:cxn modelId="{DD4F56E9-1B4A-4C5F-BF8A-EDC2F321CB4C}" type="presOf" srcId="{E3E98487-00D5-40AA-A56F-B0AF8A948ADE}" destId="{B21B2221-B73C-4C69-A20E-32B39588B706}" srcOrd="0" destOrd="0" presId="urn:microsoft.com/office/officeart/2005/8/layout/vProcess5"/>
    <dgm:cxn modelId="{E64098F5-7903-4384-ACA6-FBA9582A180B}" type="presOf" srcId="{9E2E4B2F-D2F6-4CD4-A927-7EA7AC6F1AED}" destId="{768318EF-DDBF-4905-B142-B8D61181A6E9}" srcOrd="0" destOrd="1" presId="urn:microsoft.com/office/officeart/2005/8/layout/vProcess5"/>
    <dgm:cxn modelId="{675C3FF6-3C4C-4CC5-BE71-39C27E31288B}" type="presOf" srcId="{D10A2E82-92D5-43B6-AF29-BC6E1DAE12B1}" destId="{803C54DD-EDCD-49C0-995C-DEF7078A6F55}" srcOrd="1" destOrd="1" presId="urn:microsoft.com/office/officeart/2005/8/layout/vProcess5"/>
    <dgm:cxn modelId="{C30847FE-C9ED-4B9E-B3B7-1A9327C5B5CB}" type="presOf" srcId="{9BDA7087-6F31-495D-99B9-6FF069955BD5}" destId="{C0566F84-1067-4BC9-AAC1-5176C4DAD1FB}" srcOrd="0" destOrd="0" presId="urn:microsoft.com/office/officeart/2005/8/layout/vProcess5"/>
    <dgm:cxn modelId="{7C6107FF-0B52-4D6D-8323-B169D95DA648}" srcId="{A2B5E3DF-FD8F-4D2E-87F7-260E7B8E5141}" destId="{18EB65B7-258E-4761-A7B8-919261A1ED98}" srcOrd="0" destOrd="0" parTransId="{867F2E80-5AD8-4501-94B7-DD406E970E74}" sibTransId="{FB4A6A03-4D5A-4D2A-87AB-41CC9B1EF3CD}"/>
    <dgm:cxn modelId="{0D7D0918-1A95-46AC-905F-12E80C141A8A}" type="presParOf" srcId="{75FC735A-457B-4CD5-BA0E-5B9853933171}" destId="{B417675E-5AA7-4DA9-BFA4-984491A4B475}" srcOrd="0" destOrd="0" presId="urn:microsoft.com/office/officeart/2005/8/layout/vProcess5"/>
    <dgm:cxn modelId="{54555184-7EC3-4F39-B8AE-1CE8AEFDA40B}" type="presParOf" srcId="{75FC735A-457B-4CD5-BA0E-5B9853933171}" destId="{FC4A8221-C300-4178-81E5-B57816031885}" srcOrd="1" destOrd="0" presId="urn:microsoft.com/office/officeart/2005/8/layout/vProcess5"/>
    <dgm:cxn modelId="{7AE9DAE8-90F8-4925-9A69-DC4E994CAA45}" type="presParOf" srcId="{75FC735A-457B-4CD5-BA0E-5B9853933171}" destId="{5CDE91AE-93F0-4F70-9A18-89E2C60B17D2}" srcOrd="2" destOrd="0" presId="urn:microsoft.com/office/officeart/2005/8/layout/vProcess5"/>
    <dgm:cxn modelId="{C804155C-1900-4283-B32E-536AC94F5E6C}" type="presParOf" srcId="{75FC735A-457B-4CD5-BA0E-5B9853933171}" destId="{768318EF-DDBF-4905-B142-B8D61181A6E9}" srcOrd="3" destOrd="0" presId="urn:microsoft.com/office/officeart/2005/8/layout/vProcess5"/>
    <dgm:cxn modelId="{793BB7D3-708A-42C8-A132-E9F5F35AC449}" type="presParOf" srcId="{75FC735A-457B-4CD5-BA0E-5B9853933171}" destId="{AAF6524D-3BF9-4438-AF4B-2A9B846ADB9D}" srcOrd="4" destOrd="0" presId="urn:microsoft.com/office/officeart/2005/8/layout/vProcess5"/>
    <dgm:cxn modelId="{C765EE5E-5BA9-4513-AC84-B2EEED22E74B}" type="presParOf" srcId="{75FC735A-457B-4CD5-BA0E-5B9853933171}" destId="{9C289557-BAF6-4536-B6A2-C0A591CDB3B2}" srcOrd="5" destOrd="0" presId="urn:microsoft.com/office/officeart/2005/8/layout/vProcess5"/>
    <dgm:cxn modelId="{3B57FA98-C8A5-47B0-B129-2A006ECBF3F6}" type="presParOf" srcId="{75FC735A-457B-4CD5-BA0E-5B9853933171}" destId="{8ACC2EBD-BCDA-49AC-99CD-48BE81A0A485}" srcOrd="6" destOrd="0" presId="urn:microsoft.com/office/officeart/2005/8/layout/vProcess5"/>
    <dgm:cxn modelId="{353ECF07-8BF6-4F5C-8D6F-14EA37357968}" type="presParOf" srcId="{75FC735A-457B-4CD5-BA0E-5B9853933171}" destId="{5DB692E4-B622-4E69-8C9C-D4667F596764}" srcOrd="7" destOrd="0" presId="urn:microsoft.com/office/officeart/2005/8/layout/vProcess5"/>
    <dgm:cxn modelId="{FCF2B5D4-4A2B-4575-86D0-333293F9A2BD}" type="presParOf" srcId="{75FC735A-457B-4CD5-BA0E-5B9853933171}" destId="{B21B2221-B73C-4C69-A20E-32B39588B706}" srcOrd="8" destOrd="0" presId="urn:microsoft.com/office/officeart/2005/8/layout/vProcess5"/>
    <dgm:cxn modelId="{1F76F948-AE72-45EC-B013-D390108774CE}" type="presParOf" srcId="{75FC735A-457B-4CD5-BA0E-5B9853933171}" destId="{C0566F84-1067-4BC9-AAC1-5176C4DAD1FB}" srcOrd="9" destOrd="0" presId="urn:microsoft.com/office/officeart/2005/8/layout/vProcess5"/>
    <dgm:cxn modelId="{2E04331C-9DAD-41F2-942B-EDEB2672036C}" type="presParOf" srcId="{75FC735A-457B-4CD5-BA0E-5B9853933171}" destId="{38CE8DF6-778E-4EAC-A8E0-D4E38B18C392}" srcOrd="10" destOrd="0" presId="urn:microsoft.com/office/officeart/2005/8/layout/vProcess5"/>
    <dgm:cxn modelId="{ADCCFE0C-894F-4DBE-86B5-73BD1828E650}" type="presParOf" srcId="{75FC735A-457B-4CD5-BA0E-5B9853933171}" destId="{803C54DD-EDCD-49C0-995C-DEF7078A6F55}" srcOrd="11" destOrd="0" presId="urn:microsoft.com/office/officeart/2005/8/layout/vProcess5"/>
    <dgm:cxn modelId="{A061C473-AB1B-4895-950D-28DDFF24D6A7}" type="presParOf" srcId="{75FC735A-457B-4CD5-BA0E-5B9853933171}" destId="{F11528EB-34CA-4F44-80FB-A4312377EB0C}" srcOrd="12" destOrd="0" presId="urn:microsoft.com/office/officeart/2005/8/layout/vProcess5"/>
    <dgm:cxn modelId="{8F0DA06B-58AE-4F0F-BF81-E0FE1893DDAC}" type="presParOf" srcId="{75FC735A-457B-4CD5-BA0E-5B9853933171}" destId="{8425BA9E-ADD4-417C-AC1F-8DE658196026}" srcOrd="13" destOrd="0" presId="urn:microsoft.com/office/officeart/2005/8/layout/vProcess5"/>
    <dgm:cxn modelId="{6C8417D3-C489-4E5B-8651-150DEBCF2D7F}" type="presParOf" srcId="{75FC735A-457B-4CD5-BA0E-5B9853933171}" destId="{71E54243-9494-4870-A2EA-3E6C0085066F}" srcOrd="14" destOrd="0" presId="urn:microsoft.com/office/officeart/2005/8/layout/vProcess5"/>
  </dgm:cxnLst>
  <dgm:bg/>
  <dgm:whole/>
  <dgm:extLst>
    <a:ext uri="http://schemas.microsoft.com/office/drawing/2008/diagram">
      <dsp:dataModelExt xmlns:dsp="http://schemas.microsoft.com/office/drawing/2008/diagram" relId="rId5" minVer="http://schemas.openxmlformats.org/drawingml/2006/diagram"/>
    </a:ext>
  </dgm:extLst>
</dgm:dataModel>
</file>

<file path=xl/diagrams/data3.xml><?xml version="1.0" encoding="utf-8"?>
<dgm:dataModel xmlns:dgm="http://schemas.openxmlformats.org/drawingml/2006/diagram" xmlns:a="http://schemas.openxmlformats.org/drawingml/2006/main">
  <dgm:ptLst>
    <dgm:pt modelId="{7050EDE3-F2CA-47F7-9C70-00F9287095BF}" type="doc">
      <dgm:prSet loTypeId="urn:microsoft.com/office/officeart/2005/8/layout/process5" loCatId="process" qsTypeId="urn:microsoft.com/office/officeart/2005/8/quickstyle/simple3" qsCatId="simple" csTypeId="urn:microsoft.com/office/officeart/2005/8/colors/accent6_3" csCatId="accent6" phldr="1"/>
      <dgm:spPr/>
      <dgm:t>
        <a:bodyPr/>
        <a:lstStyle/>
        <a:p>
          <a:endParaRPr lang="es-CO"/>
        </a:p>
      </dgm:t>
    </dgm:pt>
    <dgm:pt modelId="{A1347E7A-3CC5-4F84-AB06-EF218C4502B3}">
      <dgm:prSet phldrT="[Texto]" custT="1"/>
      <dgm:spPr/>
      <dgm:t>
        <a:bodyPr/>
        <a:lstStyle/>
        <a:p>
          <a:r>
            <a:rPr lang="es-CO" sz="1200" b="1"/>
            <a:t>Despiece del ensamble</a:t>
          </a:r>
        </a:p>
      </dgm:t>
    </dgm:pt>
    <dgm:pt modelId="{26891F24-63BB-48B1-AFCC-4ECE9365C776}" type="parTrans" cxnId="{5CE0E486-E686-4DB1-B5C7-85F55032CB7A}">
      <dgm:prSet/>
      <dgm:spPr/>
      <dgm:t>
        <a:bodyPr/>
        <a:lstStyle/>
        <a:p>
          <a:endParaRPr lang="es-CO" sz="4800" b="1"/>
        </a:p>
      </dgm:t>
    </dgm:pt>
    <dgm:pt modelId="{19DDA6F1-B76F-43F8-A476-04CD1695BF71}" type="sibTrans" cxnId="{5CE0E486-E686-4DB1-B5C7-85F55032CB7A}">
      <dgm:prSet custT="1"/>
      <dgm:spPr/>
      <dgm:t>
        <a:bodyPr/>
        <a:lstStyle/>
        <a:p>
          <a:endParaRPr lang="es-CO" sz="4800" b="1"/>
        </a:p>
      </dgm:t>
    </dgm:pt>
    <dgm:pt modelId="{8F2F6FB1-7E7E-4A3C-BD85-743B111B25DC}">
      <dgm:prSet phldrT="[Texto]" custT="1"/>
      <dgm:spPr/>
      <dgm:t>
        <a:bodyPr/>
        <a:lstStyle/>
        <a:p>
          <a:r>
            <a:rPr lang="es-CO" sz="1200" b="1"/>
            <a:t>Definicion de componentes tipo 0 ó 1</a:t>
          </a:r>
        </a:p>
      </dgm:t>
    </dgm:pt>
    <dgm:pt modelId="{1123803A-87A8-423E-877C-98CC6BDE98E0}" type="parTrans" cxnId="{7A11E142-C396-4147-BFF6-49C052BCB6BF}">
      <dgm:prSet/>
      <dgm:spPr/>
      <dgm:t>
        <a:bodyPr/>
        <a:lstStyle/>
        <a:p>
          <a:endParaRPr lang="es-CO" sz="4800" b="1"/>
        </a:p>
      </dgm:t>
    </dgm:pt>
    <dgm:pt modelId="{E3E98487-00D5-40AA-A56F-B0AF8A948ADE}" type="sibTrans" cxnId="{7A11E142-C396-4147-BFF6-49C052BCB6BF}">
      <dgm:prSet custT="1"/>
      <dgm:spPr/>
      <dgm:t>
        <a:bodyPr/>
        <a:lstStyle/>
        <a:p>
          <a:endParaRPr lang="es-CO" sz="4800" b="1"/>
        </a:p>
      </dgm:t>
    </dgm:pt>
    <dgm:pt modelId="{A2B5E3DF-FD8F-4D2E-87F7-260E7B8E5141}">
      <dgm:prSet phldrT="[Texto]" custT="1"/>
      <dgm:spPr/>
      <dgm:t>
        <a:bodyPr/>
        <a:lstStyle/>
        <a:p>
          <a:r>
            <a:rPr lang="es-CO" sz="1200" b="1"/>
            <a:t>Calculo EMA</a:t>
          </a:r>
        </a:p>
      </dgm:t>
    </dgm:pt>
    <dgm:pt modelId="{52F9427E-7059-4B94-9725-0CE9CB2D6E70}" type="parTrans" cxnId="{E61E4C02-FAA1-45A1-80C0-B8920D181042}">
      <dgm:prSet/>
      <dgm:spPr/>
      <dgm:t>
        <a:bodyPr/>
        <a:lstStyle/>
        <a:p>
          <a:endParaRPr lang="es-CO" sz="4800" b="1"/>
        </a:p>
      </dgm:t>
    </dgm:pt>
    <dgm:pt modelId="{9BDA7087-6F31-495D-99B9-6FF069955BD5}" type="sibTrans" cxnId="{E61E4C02-FAA1-45A1-80C0-B8920D181042}">
      <dgm:prSet custT="1"/>
      <dgm:spPr/>
      <dgm:t>
        <a:bodyPr/>
        <a:lstStyle/>
        <a:p>
          <a:endParaRPr lang="es-CO" sz="4800" b="1"/>
        </a:p>
      </dgm:t>
    </dgm:pt>
    <dgm:pt modelId="{06E1B08F-A9BB-4CBC-93C8-B0FFE11C34C4}">
      <dgm:prSet phldrT="[Texto]" custT="1"/>
      <dgm:spPr/>
      <dgm:t>
        <a:bodyPr/>
        <a:lstStyle/>
        <a:p>
          <a:r>
            <a:rPr lang="es-CO" sz="1200" b="1"/>
            <a:t>Caracterizacion de los componentes</a:t>
          </a:r>
        </a:p>
      </dgm:t>
    </dgm:pt>
    <dgm:pt modelId="{802C1847-6479-423A-B48F-9553481137B5}" type="parTrans" cxnId="{ADA8810A-1112-43DA-BC23-20E73CF8B392}">
      <dgm:prSet/>
      <dgm:spPr/>
      <dgm:t>
        <a:bodyPr/>
        <a:lstStyle/>
        <a:p>
          <a:endParaRPr lang="es-CO" sz="4800" b="1"/>
        </a:p>
      </dgm:t>
    </dgm:pt>
    <dgm:pt modelId="{BF687389-61A2-425F-9B3F-9D97E3491D95}" type="sibTrans" cxnId="{ADA8810A-1112-43DA-BC23-20E73CF8B392}">
      <dgm:prSet custT="1"/>
      <dgm:spPr/>
      <dgm:t>
        <a:bodyPr/>
        <a:lstStyle/>
        <a:p>
          <a:endParaRPr lang="es-CO" sz="4800" b="1"/>
        </a:p>
      </dgm:t>
    </dgm:pt>
    <dgm:pt modelId="{D78E8B53-9288-4B7C-A1B5-95BE63FB6F84}">
      <dgm:prSet phldrT="[Texto]" custT="1"/>
      <dgm:spPr/>
      <dgm:t>
        <a:bodyPr/>
        <a:lstStyle/>
        <a:p>
          <a:r>
            <a:rPr lang="es-CO" sz="1200" b="1"/>
            <a:t>Calculo de las penalizaciones por manejo, insersion y disposicion</a:t>
          </a:r>
        </a:p>
      </dgm:t>
    </dgm:pt>
    <dgm:pt modelId="{F74C3D1C-64E2-4E19-BC17-FDA095C67F3D}" type="parTrans" cxnId="{4E1C6EB1-2051-4070-A5C9-5D6F5B5760B2}">
      <dgm:prSet/>
      <dgm:spPr/>
      <dgm:t>
        <a:bodyPr/>
        <a:lstStyle/>
        <a:p>
          <a:endParaRPr lang="es-CO" sz="4800" b="1"/>
        </a:p>
      </dgm:t>
    </dgm:pt>
    <dgm:pt modelId="{F82D2421-7B4E-4F56-B2DD-50056DD1E3CA}" type="sibTrans" cxnId="{4E1C6EB1-2051-4070-A5C9-5D6F5B5760B2}">
      <dgm:prSet custT="1"/>
      <dgm:spPr/>
      <dgm:t>
        <a:bodyPr/>
        <a:lstStyle/>
        <a:p>
          <a:endParaRPr lang="es-CO" sz="4800" b="1"/>
        </a:p>
      </dgm:t>
    </dgm:pt>
    <dgm:pt modelId="{569FD943-F3E8-42FB-81AD-7CBFA77BAFEC}">
      <dgm:prSet phldrT="[Texto]" custT="1"/>
      <dgm:spPr/>
      <dgm:t>
        <a:bodyPr/>
        <a:lstStyle/>
        <a:p>
          <a:r>
            <a:rPr lang="es-CO" sz="1200" b="1"/>
            <a:t>Resumen</a:t>
          </a:r>
        </a:p>
      </dgm:t>
    </dgm:pt>
    <dgm:pt modelId="{81673C63-AEA8-44A5-AC1D-2326B6629396}" type="parTrans" cxnId="{8483FC33-C10D-4082-821B-41A20A0EF390}">
      <dgm:prSet/>
      <dgm:spPr/>
      <dgm:t>
        <a:bodyPr/>
        <a:lstStyle/>
        <a:p>
          <a:endParaRPr lang="es-CO" sz="4800" b="1"/>
        </a:p>
      </dgm:t>
    </dgm:pt>
    <dgm:pt modelId="{1600BB74-94C9-4A65-A428-2627D5AE9DAD}" type="sibTrans" cxnId="{8483FC33-C10D-4082-821B-41A20A0EF390}">
      <dgm:prSet custT="1"/>
      <dgm:spPr/>
      <dgm:t>
        <a:bodyPr/>
        <a:lstStyle/>
        <a:p>
          <a:endParaRPr lang="es-CO" sz="4800" b="1"/>
        </a:p>
      </dgm:t>
    </dgm:pt>
    <dgm:pt modelId="{84023DA2-DBAA-4D47-A950-24C49E2532A6}">
      <dgm:prSet phldrT="[Texto]" custT="1"/>
      <dgm:spPr/>
      <dgm:t>
        <a:bodyPr/>
        <a:lstStyle/>
        <a:p>
          <a:r>
            <a:rPr lang="es-CO" sz="1200" b="1"/>
            <a:t>Estructura del producto</a:t>
          </a:r>
        </a:p>
      </dgm:t>
    </dgm:pt>
    <dgm:pt modelId="{5937CEAF-0AAF-4322-9ED2-DA20E4352C62}" type="sibTrans" cxnId="{93D9A329-63A6-4C47-AAA4-6C9517E9822A}">
      <dgm:prSet custT="1"/>
      <dgm:spPr/>
      <dgm:t>
        <a:bodyPr/>
        <a:lstStyle/>
        <a:p>
          <a:endParaRPr lang="es-CO" sz="4800" b="1"/>
        </a:p>
      </dgm:t>
    </dgm:pt>
    <dgm:pt modelId="{7240FF2F-A29F-4E88-A31A-DF86AB30D69C}" type="parTrans" cxnId="{93D9A329-63A6-4C47-AAA4-6C9517E9822A}">
      <dgm:prSet/>
      <dgm:spPr/>
      <dgm:t>
        <a:bodyPr/>
        <a:lstStyle/>
        <a:p>
          <a:endParaRPr lang="es-CO" sz="4800" b="1"/>
        </a:p>
      </dgm:t>
    </dgm:pt>
    <dgm:pt modelId="{38D0A7B9-B1DE-4847-89AF-43CEF90950AF}">
      <dgm:prSet phldrT="[Texto]" custT="1"/>
      <dgm:spPr/>
      <dgm:t>
        <a:bodyPr/>
        <a:lstStyle/>
        <a:p>
          <a:r>
            <a:rPr lang="es-CO" sz="1200" b="1"/>
            <a:t>Propuestas de mejora</a:t>
          </a:r>
        </a:p>
      </dgm:t>
    </dgm:pt>
    <dgm:pt modelId="{96E4B298-B879-43FB-9FA1-DF45271F314F}" type="parTrans" cxnId="{A4878BE2-A31D-45DD-A52A-B8BADEE88378}">
      <dgm:prSet/>
      <dgm:spPr/>
      <dgm:t>
        <a:bodyPr/>
        <a:lstStyle/>
        <a:p>
          <a:endParaRPr lang="es-CO" sz="2400" b="1"/>
        </a:p>
      </dgm:t>
    </dgm:pt>
    <dgm:pt modelId="{24258633-1328-4A9F-958D-2F2C1259849B}" type="sibTrans" cxnId="{A4878BE2-A31D-45DD-A52A-B8BADEE88378}">
      <dgm:prSet custT="1"/>
      <dgm:spPr/>
      <dgm:t>
        <a:bodyPr/>
        <a:lstStyle/>
        <a:p>
          <a:endParaRPr lang="es-CO" sz="1800" b="1"/>
        </a:p>
      </dgm:t>
    </dgm:pt>
    <dgm:pt modelId="{55A39B2B-CFD0-496B-9A36-AED0788C6281}">
      <dgm:prSet phldrT="[Texto]" custT="1"/>
      <dgm:spPr/>
      <dgm:t>
        <a:bodyPr/>
        <a:lstStyle/>
        <a:p>
          <a:r>
            <a:rPr lang="es-CO" sz="1200" b="1"/>
            <a:t>Reanalisis</a:t>
          </a:r>
        </a:p>
      </dgm:t>
    </dgm:pt>
    <dgm:pt modelId="{830EEA2E-462E-4581-BD83-1D435AA0A1E2}" type="parTrans" cxnId="{B2EC75C3-A5F1-4401-8723-EEB8974F32A5}">
      <dgm:prSet/>
      <dgm:spPr/>
      <dgm:t>
        <a:bodyPr/>
        <a:lstStyle/>
        <a:p>
          <a:endParaRPr lang="es-CO" sz="2400" b="1"/>
        </a:p>
      </dgm:t>
    </dgm:pt>
    <dgm:pt modelId="{A9F67D6F-8E7D-40EF-A133-A0D931B09925}" type="sibTrans" cxnId="{B2EC75C3-A5F1-4401-8723-EEB8974F32A5}">
      <dgm:prSet custT="1"/>
      <dgm:spPr/>
      <dgm:t>
        <a:bodyPr/>
        <a:lstStyle/>
        <a:p>
          <a:endParaRPr lang="es-CO" sz="1800" b="1"/>
        </a:p>
      </dgm:t>
    </dgm:pt>
    <dgm:pt modelId="{E1FADE8D-5DD1-4564-90FE-88BFAE76B682}">
      <dgm:prSet phldrT="[Texto]" custT="1"/>
      <dgm:spPr/>
      <dgm:t>
        <a:bodyPr/>
        <a:lstStyle/>
        <a:p>
          <a:r>
            <a:rPr lang="es-CO" sz="1200" b="1"/>
            <a:t>Comparacion (Inicial vs Propuesta)</a:t>
          </a:r>
        </a:p>
      </dgm:t>
    </dgm:pt>
    <dgm:pt modelId="{B25BEEE0-C6C3-40CD-8F18-4FE60A5D87F8}" type="parTrans" cxnId="{9A7AB660-DFCE-402F-85EA-1EBB13BD2546}">
      <dgm:prSet/>
      <dgm:spPr/>
      <dgm:t>
        <a:bodyPr/>
        <a:lstStyle/>
        <a:p>
          <a:endParaRPr lang="es-CO" sz="2400" b="1"/>
        </a:p>
      </dgm:t>
    </dgm:pt>
    <dgm:pt modelId="{261B88BE-1961-42CF-B276-CB7924A47CCF}" type="sibTrans" cxnId="{9A7AB660-DFCE-402F-85EA-1EBB13BD2546}">
      <dgm:prSet/>
      <dgm:spPr/>
      <dgm:t>
        <a:bodyPr/>
        <a:lstStyle/>
        <a:p>
          <a:endParaRPr lang="es-CO" sz="2400" b="1"/>
        </a:p>
      </dgm:t>
    </dgm:pt>
    <dgm:pt modelId="{EECFE737-C714-42E4-96AB-8091A5E6B1F2}" type="pres">
      <dgm:prSet presAssocID="{7050EDE3-F2CA-47F7-9C70-00F9287095BF}" presName="diagram" presStyleCnt="0">
        <dgm:presLayoutVars>
          <dgm:dir/>
          <dgm:resizeHandles val="exact"/>
        </dgm:presLayoutVars>
      </dgm:prSet>
      <dgm:spPr/>
    </dgm:pt>
    <dgm:pt modelId="{199476AE-0320-43B4-A391-582A1F817176}" type="pres">
      <dgm:prSet presAssocID="{A1347E7A-3CC5-4F84-AB06-EF218C4502B3}" presName="node" presStyleLbl="node1" presStyleIdx="0" presStyleCnt="10">
        <dgm:presLayoutVars>
          <dgm:bulletEnabled val="1"/>
        </dgm:presLayoutVars>
      </dgm:prSet>
      <dgm:spPr/>
    </dgm:pt>
    <dgm:pt modelId="{2B49AAEF-65A2-4921-A2D2-CCBF85F41B35}" type="pres">
      <dgm:prSet presAssocID="{19DDA6F1-B76F-43F8-A476-04CD1695BF71}" presName="sibTrans" presStyleLbl="sibTrans2D1" presStyleIdx="0" presStyleCnt="9"/>
      <dgm:spPr/>
    </dgm:pt>
    <dgm:pt modelId="{8562AD8F-AFE1-4C88-8CA3-27639F99139F}" type="pres">
      <dgm:prSet presAssocID="{19DDA6F1-B76F-43F8-A476-04CD1695BF71}" presName="connectorText" presStyleLbl="sibTrans2D1" presStyleIdx="0" presStyleCnt="9"/>
      <dgm:spPr/>
    </dgm:pt>
    <dgm:pt modelId="{90877BA3-DCB4-483C-A78B-FFEC4A3F50ED}" type="pres">
      <dgm:prSet presAssocID="{84023DA2-DBAA-4D47-A950-24C49E2532A6}" presName="node" presStyleLbl="node1" presStyleIdx="1" presStyleCnt="10">
        <dgm:presLayoutVars>
          <dgm:bulletEnabled val="1"/>
        </dgm:presLayoutVars>
      </dgm:prSet>
      <dgm:spPr/>
    </dgm:pt>
    <dgm:pt modelId="{84C02C6E-F835-412B-A51C-52933FD66848}" type="pres">
      <dgm:prSet presAssocID="{5937CEAF-0AAF-4322-9ED2-DA20E4352C62}" presName="sibTrans" presStyleLbl="sibTrans2D1" presStyleIdx="1" presStyleCnt="9"/>
      <dgm:spPr/>
    </dgm:pt>
    <dgm:pt modelId="{661F7D4F-C28B-494E-AE4C-AB33694D949A}" type="pres">
      <dgm:prSet presAssocID="{5937CEAF-0AAF-4322-9ED2-DA20E4352C62}" presName="connectorText" presStyleLbl="sibTrans2D1" presStyleIdx="1" presStyleCnt="9"/>
      <dgm:spPr/>
    </dgm:pt>
    <dgm:pt modelId="{B928EE1A-039E-4288-BFB2-28FB9744B904}" type="pres">
      <dgm:prSet presAssocID="{8F2F6FB1-7E7E-4A3C-BD85-743B111B25DC}" presName="node" presStyleLbl="node1" presStyleIdx="2" presStyleCnt="10">
        <dgm:presLayoutVars>
          <dgm:bulletEnabled val="1"/>
        </dgm:presLayoutVars>
      </dgm:prSet>
      <dgm:spPr/>
    </dgm:pt>
    <dgm:pt modelId="{6BC921A6-9B7E-40CB-82C1-DBE35EBDD9C0}" type="pres">
      <dgm:prSet presAssocID="{E3E98487-00D5-40AA-A56F-B0AF8A948ADE}" presName="sibTrans" presStyleLbl="sibTrans2D1" presStyleIdx="2" presStyleCnt="9"/>
      <dgm:spPr/>
    </dgm:pt>
    <dgm:pt modelId="{17EF91C4-C511-4F52-9908-17B49A6347A9}" type="pres">
      <dgm:prSet presAssocID="{E3E98487-00D5-40AA-A56F-B0AF8A948ADE}" presName="connectorText" presStyleLbl="sibTrans2D1" presStyleIdx="2" presStyleCnt="9"/>
      <dgm:spPr/>
    </dgm:pt>
    <dgm:pt modelId="{EB41B291-767F-4038-B0CE-41DB8D57F845}" type="pres">
      <dgm:prSet presAssocID="{A2B5E3DF-FD8F-4D2E-87F7-260E7B8E5141}" presName="node" presStyleLbl="node1" presStyleIdx="3" presStyleCnt="10">
        <dgm:presLayoutVars>
          <dgm:bulletEnabled val="1"/>
        </dgm:presLayoutVars>
      </dgm:prSet>
      <dgm:spPr/>
    </dgm:pt>
    <dgm:pt modelId="{1D1FE2A8-7558-47E3-8289-CE70D18F8898}" type="pres">
      <dgm:prSet presAssocID="{9BDA7087-6F31-495D-99B9-6FF069955BD5}" presName="sibTrans" presStyleLbl="sibTrans2D1" presStyleIdx="3" presStyleCnt="9"/>
      <dgm:spPr/>
    </dgm:pt>
    <dgm:pt modelId="{659C1B43-9C2B-45AF-B572-60D2D384A0A2}" type="pres">
      <dgm:prSet presAssocID="{9BDA7087-6F31-495D-99B9-6FF069955BD5}" presName="connectorText" presStyleLbl="sibTrans2D1" presStyleIdx="3" presStyleCnt="9"/>
      <dgm:spPr/>
    </dgm:pt>
    <dgm:pt modelId="{FDACCB55-B2C5-4D12-A1C2-B142CA5526C5}" type="pres">
      <dgm:prSet presAssocID="{06E1B08F-A9BB-4CBC-93C8-B0FFE11C34C4}" presName="node" presStyleLbl="node1" presStyleIdx="4" presStyleCnt="10">
        <dgm:presLayoutVars>
          <dgm:bulletEnabled val="1"/>
        </dgm:presLayoutVars>
      </dgm:prSet>
      <dgm:spPr/>
    </dgm:pt>
    <dgm:pt modelId="{987181DA-972F-403B-8883-7211DE693C6A}" type="pres">
      <dgm:prSet presAssocID="{BF687389-61A2-425F-9B3F-9D97E3491D95}" presName="sibTrans" presStyleLbl="sibTrans2D1" presStyleIdx="4" presStyleCnt="9"/>
      <dgm:spPr/>
    </dgm:pt>
    <dgm:pt modelId="{991783D9-D034-42CE-B63F-72C398F1BD2B}" type="pres">
      <dgm:prSet presAssocID="{BF687389-61A2-425F-9B3F-9D97E3491D95}" presName="connectorText" presStyleLbl="sibTrans2D1" presStyleIdx="4" presStyleCnt="9"/>
      <dgm:spPr/>
    </dgm:pt>
    <dgm:pt modelId="{09C3F160-5ED5-4FC2-A8FE-8D7C931A7770}" type="pres">
      <dgm:prSet presAssocID="{D78E8B53-9288-4B7C-A1B5-95BE63FB6F84}" presName="node" presStyleLbl="node1" presStyleIdx="5" presStyleCnt="10">
        <dgm:presLayoutVars>
          <dgm:bulletEnabled val="1"/>
        </dgm:presLayoutVars>
      </dgm:prSet>
      <dgm:spPr/>
    </dgm:pt>
    <dgm:pt modelId="{D1A63D16-F4CC-4F02-BE06-462B86B3D7F9}" type="pres">
      <dgm:prSet presAssocID="{F82D2421-7B4E-4F56-B2DD-50056DD1E3CA}" presName="sibTrans" presStyleLbl="sibTrans2D1" presStyleIdx="5" presStyleCnt="9"/>
      <dgm:spPr/>
    </dgm:pt>
    <dgm:pt modelId="{78D06C68-078B-4593-A494-38D1053E574F}" type="pres">
      <dgm:prSet presAssocID="{F82D2421-7B4E-4F56-B2DD-50056DD1E3CA}" presName="connectorText" presStyleLbl="sibTrans2D1" presStyleIdx="5" presStyleCnt="9"/>
      <dgm:spPr/>
    </dgm:pt>
    <dgm:pt modelId="{5E032A24-61BF-48EE-B74A-411700FE1FF2}" type="pres">
      <dgm:prSet presAssocID="{569FD943-F3E8-42FB-81AD-7CBFA77BAFEC}" presName="node" presStyleLbl="node1" presStyleIdx="6" presStyleCnt="10">
        <dgm:presLayoutVars>
          <dgm:bulletEnabled val="1"/>
        </dgm:presLayoutVars>
      </dgm:prSet>
      <dgm:spPr/>
    </dgm:pt>
    <dgm:pt modelId="{2162407A-347D-4C60-8D7F-A761866EE3AF}" type="pres">
      <dgm:prSet presAssocID="{1600BB74-94C9-4A65-A428-2627D5AE9DAD}" presName="sibTrans" presStyleLbl="sibTrans2D1" presStyleIdx="6" presStyleCnt="9"/>
      <dgm:spPr/>
    </dgm:pt>
    <dgm:pt modelId="{E6813BBF-A382-4973-9174-5787AC43FA29}" type="pres">
      <dgm:prSet presAssocID="{1600BB74-94C9-4A65-A428-2627D5AE9DAD}" presName="connectorText" presStyleLbl="sibTrans2D1" presStyleIdx="6" presStyleCnt="9"/>
      <dgm:spPr/>
    </dgm:pt>
    <dgm:pt modelId="{D572CB30-C88D-4E97-A57E-E21370A21AEB}" type="pres">
      <dgm:prSet presAssocID="{38D0A7B9-B1DE-4847-89AF-43CEF90950AF}" presName="node" presStyleLbl="node1" presStyleIdx="7" presStyleCnt="10">
        <dgm:presLayoutVars>
          <dgm:bulletEnabled val="1"/>
        </dgm:presLayoutVars>
      </dgm:prSet>
      <dgm:spPr/>
    </dgm:pt>
    <dgm:pt modelId="{959A6F77-0168-480B-869C-03847938C0C1}" type="pres">
      <dgm:prSet presAssocID="{24258633-1328-4A9F-958D-2F2C1259849B}" presName="sibTrans" presStyleLbl="sibTrans2D1" presStyleIdx="7" presStyleCnt="9"/>
      <dgm:spPr/>
    </dgm:pt>
    <dgm:pt modelId="{5BC2D3CA-493F-45AA-BB72-6FFDD984D6A7}" type="pres">
      <dgm:prSet presAssocID="{24258633-1328-4A9F-958D-2F2C1259849B}" presName="connectorText" presStyleLbl="sibTrans2D1" presStyleIdx="7" presStyleCnt="9"/>
      <dgm:spPr/>
    </dgm:pt>
    <dgm:pt modelId="{25FB017E-C8DB-4052-A05E-95125A73D7DD}" type="pres">
      <dgm:prSet presAssocID="{55A39B2B-CFD0-496B-9A36-AED0788C6281}" presName="node" presStyleLbl="node1" presStyleIdx="8" presStyleCnt="10">
        <dgm:presLayoutVars>
          <dgm:bulletEnabled val="1"/>
        </dgm:presLayoutVars>
      </dgm:prSet>
      <dgm:spPr/>
    </dgm:pt>
    <dgm:pt modelId="{2B1315F2-D052-41F3-96D1-8C22846219B6}" type="pres">
      <dgm:prSet presAssocID="{A9F67D6F-8E7D-40EF-A133-A0D931B09925}" presName="sibTrans" presStyleLbl="sibTrans2D1" presStyleIdx="8" presStyleCnt="9"/>
      <dgm:spPr/>
    </dgm:pt>
    <dgm:pt modelId="{100790A6-3A53-4178-BFB2-F0BC9A611CCE}" type="pres">
      <dgm:prSet presAssocID="{A9F67D6F-8E7D-40EF-A133-A0D931B09925}" presName="connectorText" presStyleLbl="sibTrans2D1" presStyleIdx="8" presStyleCnt="9"/>
      <dgm:spPr/>
    </dgm:pt>
    <dgm:pt modelId="{7871A961-9BFE-46E9-820B-16A59EABAF06}" type="pres">
      <dgm:prSet presAssocID="{E1FADE8D-5DD1-4564-90FE-88BFAE76B682}" presName="node" presStyleLbl="node1" presStyleIdx="9" presStyleCnt="10">
        <dgm:presLayoutVars>
          <dgm:bulletEnabled val="1"/>
        </dgm:presLayoutVars>
      </dgm:prSet>
      <dgm:spPr/>
    </dgm:pt>
  </dgm:ptLst>
  <dgm:cxnLst>
    <dgm:cxn modelId="{E61E4C02-FAA1-45A1-80C0-B8920D181042}" srcId="{7050EDE3-F2CA-47F7-9C70-00F9287095BF}" destId="{A2B5E3DF-FD8F-4D2E-87F7-260E7B8E5141}" srcOrd="3" destOrd="0" parTransId="{52F9427E-7059-4B94-9725-0CE9CB2D6E70}" sibTransId="{9BDA7087-6F31-495D-99B9-6FF069955BD5}"/>
    <dgm:cxn modelId="{BA595A02-EC6C-422F-A16B-D1BE80AD200C}" type="presOf" srcId="{9BDA7087-6F31-495D-99B9-6FF069955BD5}" destId="{659C1B43-9C2B-45AF-B572-60D2D384A0A2}" srcOrd="1" destOrd="0" presId="urn:microsoft.com/office/officeart/2005/8/layout/process5"/>
    <dgm:cxn modelId="{ADA8810A-1112-43DA-BC23-20E73CF8B392}" srcId="{7050EDE3-F2CA-47F7-9C70-00F9287095BF}" destId="{06E1B08F-A9BB-4CBC-93C8-B0FFE11C34C4}" srcOrd="4" destOrd="0" parTransId="{802C1847-6479-423A-B48F-9553481137B5}" sibTransId="{BF687389-61A2-425F-9B3F-9D97E3491D95}"/>
    <dgm:cxn modelId="{3AFDCD0F-7985-4C95-A913-4F30BB9C3692}" type="presOf" srcId="{D78E8B53-9288-4B7C-A1B5-95BE63FB6F84}" destId="{09C3F160-5ED5-4FC2-A8FE-8D7C931A7770}" srcOrd="0" destOrd="0" presId="urn:microsoft.com/office/officeart/2005/8/layout/process5"/>
    <dgm:cxn modelId="{C4D54F14-74D6-4665-92F5-B00FF7B4B53D}" type="presOf" srcId="{1600BB74-94C9-4A65-A428-2627D5AE9DAD}" destId="{E6813BBF-A382-4973-9174-5787AC43FA29}" srcOrd="1" destOrd="0" presId="urn:microsoft.com/office/officeart/2005/8/layout/process5"/>
    <dgm:cxn modelId="{93D9A329-63A6-4C47-AAA4-6C9517E9822A}" srcId="{7050EDE3-F2CA-47F7-9C70-00F9287095BF}" destId="{84023DA2-DBAA-4D47-A950-24C49E2532A6}" srcOrd="1" destOrd="0" parTransId="{7240FF2F-A29F-4E88-A31A-DF86AB30D69C}" sibTransId="{5937CEAF-0AAF-4322-9ED2-DA20E4352C62}"/>
    <dgm:cxn modelId="{8483FC33-C10D-4082-821B-41A20A0EF390}" srcId="{7050EDE3-F2CA-47F7-9C70-00F9287095BF}" destId="{569FD943-F3E8-42FB-81AD-7CBFA77BAFEC}" srcOrd="6" destOrd="0" parTransId="{81673C63-AEA8-44A5-AC1D-2326B6629396}" sibTransId="{1600BB74-94C9-4A65-A428-2627D5AE9DAD}"/>
    <dgm:cxn modelId="{4319225C-0665-47AF-9350-EEF5F1CA5759}" type="presOf" srcId="{55A39B2B-CFD0-496B-9A36-AED0788C6281}" destId="{25FB017E-C8DB-4052-A05E-95125A73D7DD}" srcOrd="0" destOrd="0" presId="urn:microsoft.com/office/officeart/2005/8/layout/process5"/>
    <dgm:cxn modelId="{9A7AB660-DFCE-402F-85EA-1EBB13BD2546}" srcId="{7050EDE3-F2CA-47F7-9C70-00F9287095BF}" destId="{E1FADE8D-5DD1-4564-90FE-88BFAE76B682}" srcOrd="9" destOrd="0" parTransId="{B25BEEE0-C6C3-40CD-8F18-4FE60A5D87F8}" sibTransId="{261B88BE-1961-42CF-B276-CB7924A47CCF}"/>
    <dgm:cxn modelId="{7A11E142-C396-4147-BFF6-49C052BCB6BF}" srcId="{7050EDE3-F2CA-47F7-9C70-00F9287095BF}" destId="{8F2F6FB1-7E7E-4A3C-BD85-743B111B25DC}" srcOrd="2" destOrd="0" parTransId="{1123803A-87A8-423E-877C-98CC6BDE98E0}" sibTransId="{E3E98487-00D5-40AA-A56F-B0AF8A948ADE}"/>
    <dgm:cxn modelId="{70BF9649-0043-4F7E-BCE6-6EA546D894C3}" type="presOf" srcId="{84023DA2-DBAA-4D47-A950-24C49E2532A6}" destId="{90877BA3-DCB4-483C-A78B-FFEC4A3F50ED}" srcOrd="0" destOrd="0" presId="urn:microsoft.com/office/officeart/2005/8/layout/process5"/>
    <dgm:cxn modelId="{D898174B-6349-4C8B-91B2-0BBCA3EBBADC}" type="presOf" srcId="{5937CEAF-0AAF-4322-9ED2-DA20E4352C62}" destId="{661F7D4F-C28B-494E-AE4C-AB33694D949A}" srcOrd="1" destOrd="0" presId="urn:microsoft.com/office/officeart/2005/8/layout/process5"/>
    <dgm:cxn modelId="{81B0FF6B-A422-470E-A853-4E7B7D4240FB}" type="presOf" srcId="{5937CEAF-0AAF-4322-9ED2-DA20E4352C62}" destId="{84C02C6E-F835-412B-A51C-52933FD66848}" srcOrd="0" destOrd="0" presId="urn:microsoft.com/office/officeart/2005/8/layout/process5"/>
    <dgm:cxn modelId="{1812D050-047E-4EFD-9742-3CD1BAC64C6C}" type="presOf" srcId="{9BDA7087-6F31-495D-99B9-6FF069955BD5}" destId="{1D1FE2A8-7558-47E3-8289-CE70D18F8898}" srcOrd="0" destOrd="0" presId="urn:microsoft.com/office/officeart/2005/8/layout/process5"/>
    <dgm:cxn modelId="{BABC6E71-9867-4D54-8881-0A6FD2F0B5E3}" type="presOf" srcId="{F82D2421-7B4E-4F56-B2DD-50056DD1E3CA}" destId="{D1A63D16-F4CC-4F02-BE06-462B86B3D7F9}" srcOrd="0" destOrd="0" presId="urn:microsoft.com/office/officeart/2005/8/layout/process5"/>
    <dgm:cxn modelId="{D93DB653-AC4E-4EEB-95D2-EC670FFD8ADC}" type="presOf" srcId="{E3E98487-00D5-40AA-A56F-B0AF8A948ADE}" destId="{6BC921A6-9B7E-40CB-82C1-DBE35EBDD9C0}" srcOrd="0" destOrd="0" presId="urn:microsoft.com/office/officeart/2005/8/layout/process5"/>
    <dgm:cxn modelId="{4B824C74-9EF0-4692-9EB7-53194ECB342A}" type="presOf" srcId="{7050EDE3-F2CA-47F7-9C70-00F9287095BF}" destId="{EECFE737-C714-42E4-96AB-8091A5E6B1F2}" srcOrd="0" destOrd="0" presId="urn:microsoft.com/office/officeart/2005/8/layout/process5"/>
    <dgm:cxn modelId="{19C92D5A-BC8A-4D20-8AB7-94C8F91AD94E}" type="presOf" srcId="{8F2F6FB1-7E7E-4A3C-BD85-743B111B25DC}" destId="{B928EE1A-039E-4288-BFB2-28FB9744B904}" srcOrd="0" destOrd="0" presId="urn:microsoft.com/office/officeart/2005/8/layout/process5"/>
    <dgm:cxn modelId="{1B177A7C-5DB2-4ABF-A83C-B4F086784AD4}" type="presOf" srcId="{A1347E7A-3CC5-4F84-AB06-EF218C4502B3}" destId="{199476AE-0320-43B4-A391-582A1F817176}" srcOrd="0" destOrd="0" presId="urn:microsoft.com/office/officeart/2005/8/layout/process5"/>
    <dgm:cxn modelId="{4555A87D-915A-4B2C-9D7D-5DF21E98AFB5}" type="presOf" srcId="{A9F67D6F-8E7D-40EF-A133-A0D931B09925}" destId="{100790A6-3A53-4178-BFB2-F0BC9A611CCE}" srcOrd="1" destOrd="0" presId="urn:microsoft.com/office/officeart/2005/8/layout/process5"/>
    <dgm:cxn modelId="{5CE0E486-E686-4DB1-B5C7-85F55032CB7A}" srcId="{7050EDE3-F2CA-47F7-9C70-00F9287095BF}" destId="{A1347E7A-3CC5-4F84-AB06-EF218C4502B3}" srcOrd="0" destOrd="0" parTransId="{26891F24-63BB-48B1-AFCC-4ECE9365C776}" sibTransId="{19DDA6F1-B76F-43F8-A476-04CD1695BF71}"/>
    <dgm:cxn modelId="{32C6FC8F-65B8-49AC-9E89-828E60A99A4D}" type="presOf" srcId="{E3E98487-00D5-40AA-A56F-B0AF8A948ADE}" destId="{17EF91C4-C511-4F52-9908-17B49A6347A9}" srcOrd="1" destOrd="0" presId="urn:microsoft.com/office/officeart/2005/8/layout/process5"/>
    <dgm:cxn modelId="{E5ED2E9C-52AC-45D5-B7A1-632A613313EB}" type="presOf" srcId="{F82D2421-7B4E-4F56-B2DD-50056DD1E3CA}" destId="{78D06C68-078B-4593-A494-38D1053E574F}" srcOrd="1" destOrd="0" presId="urn:microsoft.com/office/officeart/2005/8/layout/process5"/>
    <dgm:cxn modelId="{1A7909AD-2618-47E8-93BF-81EA83036029}" type="presOf" srcId="{1600BB74-94C9-4A65-A428-2627D5AE9DAD}" destId="{2162407A-347D-4C60-8D7F-A761866EE3AF}" srcOrd="0" destOrd="0" presId="urn:microsoft.com/office/officeart/2005/8/layout/process5"/>
    <dgm:cxn modelId="{FA5FEEAF-F1F1-484A-B29F-A42DCBBD6539}" type="presOf" srcId="{BF687389-61A2-425F-9B3F-9D97E3491D95}" destId="{991783D9-D034-42CE-B63F-72C398F1BD2B}" srcOrd="1" destOrd="0" presId="urn:microsoft.com/office/officeart/2005/8/layout/process5"/>
    <dgm:cxn modelId="{4E1C6EB1-2051-4070-A5C9-5D6F5B5760B2}" srcId="{7050EDE3-F2CA-47F7-9C70-00F9287095BF}" destId="{D78E8B53-9288-4B7C-A1B5-95BE63FB6F84}" srcOrd="5" destOrd="0" parTransId="{F74C3D1C-64E2-4E19-BC17-FDA095C67F3D}" sibTransId="{F82D2421-7B4E-4F56-B2DD-50056DD1E3CA}"/>
    <dgm:cxn modelId="{28F3F4B5-9DBC-4BA2-8B87-A71B71B75042}" type="presOf" srcId="{19DDA6F1-B76F-43F8-A476-04CD1695BF71}" destId="{8562AD8F-AFE1-4C88-8CA3-27639F99139F}" srcOrd="1" destOrd="0" presId="urn:microsoft.com/office/officeart/2005/8/layout/process5"/>
    <dgm:cxn modelId="{D4F38BB9-04CC-4E63-B654-4751CB436343}" type="presOf" srcId="{06E1B08F-A9BB-4CBC-93C8-B0FFE11C34C4}" destId="{FDACCB55-B2C5-4D12-A1C2-B142CA5526C5}" srcOrd="0" destOrd="0" presId="urn:microsoft.com/office/officeart/2005/8/layout/process5"/>
    <dgm:cxn modelId="{EF2CCABC-9183-4A66-A29B-C60FAF090538}" type="presOf" srcId="{A9F67D6F-8E7D-40EF-A133-A0D931B09925}" destId="{2B1315F2-D052-41F3-96D1-8C22846219B6}" srcOrd="0" destOrd="0" presId="urn:microsoft.com/office/officeart/2005/8/layout/process5"/>
    <dgm:cxn modelId="{8F7116C3-A766-4390-AD84-D60E13A2F216}" type="presOf" srcId="{569FD943-F3E8-42FB-81AD-7CBFA77BAFEC}" destId="{5E032A24-61BF-48EE-B74A-411700FE1FF2}" srcOrd="0" destOrd="0" presId="urn:microsoft.com/office/officeart/2005/8/layout/process5"/>
    <dgm:cxn modelId="{B2EC75C3-A5F1-4401-8723-EEB8974F32A5}" srcId="{7050EDE3-F2CA-47F7-9C70-00F9287095BF}" destId="{55A39B2B-CFD0-496B-9A36-AED0788C6281}" srcOrd="8" destOrd="0" parTransId="{830EEA2E-462E-4581-BD83-1D435AA0A1E2}" sibTransId="{A9F67D6F-8E7D-40EF-A133-A0D931B09925}"/>
    <dgm:cxn modelId="{2CC95FC9-E33F-4501-A101-927C5563BC49}" type="presOf" srcId="{24258633-1328-4A9F-958D-2F2C1259849B}" destId="{5BC2D3CA-493F-45AA-BB72-6FFDD984D6A7}" srcOrd="1" destOrd="0" presId="urn:microsoft.com/office/officeart/2005/8/layout/process5"/>
    <dgm:cxn modelId="{1AC363D4-7CC0-48AB-A464-585D2F311EF2}" type="presOf" srcId="{38D0A7B9-B1DE-4847-89AF-43CEF90950AF}" destId="{D572CB30-C88D-4E97-A57E-E21370A21AEB}" srcOrd="0" destOrd="0" presId="urn:microsoft.com/office/officeart/2005/8/layout/process5"/>
    <dgm:cxn modelId="{66E27BDD-52DF-4B38-BA90-166AC6CC94AA}" type="presOf" srcId="{19DDA6F1-B76F-43F8-A476-04CD1695BF71}" destId="{2B49AAEF-65A2-4921-A2D2-CCBF85F41B35}" srcOrd="0" destOrd="0" presId="urn:microsoft.com/office/officeart/2005/8/layout/process5"/>
    <dgm:cxn modelId="{A4878BE2-A31D-45DD-A52A-B8BADEE88378}" srcId="{7050EDE3-F2CA-47F7-9C70-00F9287095BF}" destId="{38D0A7B9-B1DE-4847-89AF-43CEF90950AF}" srcOrd="7" destOrd="0" parTransId="{96E4B298-B879-43FB-9FA1-DF45271F314F}" sibTransId="{24258633-1328-4A9F-958D-2F2C1259849B}"/>
    <dgm:cxn modelId="{67EB8BE4-C901-48B2-83FC-C483ACD25A31}" type="presOf" srcId="{E1FADE8D-5DD1-4564-90FE-88BFAE76B682}" destId="{7871A961-9BFE-46E9-820B-16A59EABAF06}" srcOrd="0" destOrd="0" presId="urn:microsoft.com/office/officeart/2005/8/layout/process5"/>
    <dgm:cxn modelId="{730C62EB-8E00-416B-87A3-2E6C76FED52A}" type="presOf" srcId="{BF687389-61A2-425F-9B3F-9D97E3491D95}" destId="{987181DA-972F-403B-8883-7211DE693C6A}" srcOrd="0" destOrd="0" presId="urn:microsoft.com/office/officeart/2005/8/layout/process5"/>
    <dgm:cxn modelId="{E258BBF1-77BF-4ADB-9DEB-22BF756DFD1D}" type="presOf" srcId="{A2B5E3DF-FD8F-4D2E-87F7-260E7B8E5141}" destId="{EB41B291-767F-4038-B0CE-41DB8D57F845}" srcOrd="0" destOrd="0" presId="urn:microsoft.com/office/officeart/2005/8/layout/process5"/>
    <dgm:cxn modelId="{3E1436FA-C1B0-4FA5-9812-72AFBAAAA4AB}" type="presOf" srcId="{24258633-1328-4A9F-958D-2F2C1259849B}" destId="{959A6F77-0168-480B-869C-03847938C0C1}" srcOrd="0" destOrd="0" presId="urn:microsoft.com/office/officeart/2005/8/layout/process5"/>
    <dgm:cxn modelId="{ECCDA9E8-1B2A-4E95-94E9-814AB5A380B6}" type="presParOf" srcId="{EECFE737-C714-42E4-96AB-8091A5E6B1F2}" destId="{199476AE-0320-43B4-A391-582A1F817176}" srcOrd="0" destOrd="0" presId="urn:microsoft.com/office/officeart/2005/8/layout/process5"/>
    <dgm:cxn modelId="{15C20B95-8AC3-4A99-92A0-7B8DC5BB7B87}" type="presParOf" srcId="{EECFE737-C714-42E4-96AB-8091A5E6B1F2}" destId="{2B49AAEF-65A2-4921-A2D2-CCBF85F41B35}" srcOrd="1" destOrd="0" presId="urn:microsoft.com/office/officeart/2005/8/layout/process5"/>
    <dgm:cxn modelId="{4ECFAB95-CA7D-4F30-A13B-D4C3A108FD82}" type="presParOf" srcId="{2B49AAEF-65A2-4921-A2D2-CCBF85F41B35}" destId="{8562AD8F-AFE1-4C88-8CA3-27639F99139F}" srcOrd="0" destOrd="0" presId="urn:microsoft.com/office/officeart/2005/8/layout/process5"/>
    <dgm:cxn modelId="{EA7EF6E0-9C52-4D23-BDC7-3A69F9B301A6}" type="presParOf" srcId="{EECFE737-C714-42E4-96AB-8091A5E6B1F2}" destId="{90877BA3-DCB4-483C-A78B-FFEC4A3F50ED}" srcOrd="2" destOrd="0" presId="urn:microsoft.com/office/officeart/2005/8/layout/process5"/>
    <dgm:cxn modelId="{1339BE2E-9834-4D3D-8847-1F01659264EA}" type="presParOf" srcId="{EECFE737-C714-42E4-96AB-8091A5E6B1F2}" destId="{84C02C6E-F835-412B-A51C-52933FD66848}" srcOrd="3" destOrd="0" presId="urn:microsoft.com/office/officeart/2005/8/layout/process5"/>
    <dgm:cxn modelId="{F996CF6F-603A-47C0-BD61-7E2A35421012}" type="presParOf" srcId="{84C02C6E-F835-412B-A51C-52933FD66848}" destId="{661F7D4F-C28B-494E-AE4C-AB33694D949A}" srcOrd="0" destOrd="0" presId="urn:microsoft.com/office/officeart/2005/8/layout/process5"/>
    <dgm:cxn modelId="{5B5D9C32-BA0B-47F3-BFCE-FC20CFD64730}" type="presParOf" srcId="{EECFE737-C714-42E4-96AB-8091A5E6B1F2}" destId="{B928EE1A-039E-4288-BFB2-28FB9744B904}" srcOrd="4" destOrd="0" presId="urn:microsoft.com/office/officeart/2005/8/layout/process5"/>
    <dgm:cxn modelId="{E43BC907-0FF8-4ABB-9ABA-546C3C37E21A}" type="presParOf" srcId="{EECFE737-C714-42E4-96AB-8091A5E6B1F2}" destId="{6BC921A6-9B7E-40CB-82C1-DBE35EBDD9C0}" srcOrd="5" destOrd="0" presId="urn:microsoft.com/office/officeart/2005/8/layout/process5"/>
    <dgm:cxn modelId="{07272BDA-CE05-4D1E-8489-2325490A6C94}" type="presParOf" srcId="{6BC921A6-9B7E-40CB-82C1-DBE35EBDD9C0}" destId="{17EF91C4-C511-4F52-9908-17B49A6347A9}" srcOrd="0" destOrd="0" presId="urn:microsoft.com/office/officeart/2005/8/layout/process5"/>
    <dgm:cxn modelId="{6B9E4C88-008D-4DB7-BA5D-97A8BFF61C88}" type="presParOf" srcId="{EECFE737-C714-42E4-96AB-8091A5E6B1F2}" destId="{EB41B291-767F-4038-B0CE-41DB8D57F845}" srcOrd="6" destOrd="0" presId="urn:microsoft.com/office/officeart/2005/8/layout/process5"/>
    <dgm:cxn modelId="{435632FD-D7DD-485D-8D9F-5E8D81CB8BCE}" type="presParOf" srcId="{EECFE737-C714-42E4-96AB-8091A5E6B1F2}" destId="{1D1FE2A8-7558-47E3-8289-CE70D18F8898}" srcOrd="7" destOrd="0" presId="urn:microsoft.com/office/officeart/2005/8/layout/process5"/>
    <dgm:cxn modelId="{8DA2CBA4-F85B-41CB-870B-8BB21E37249F}" type="presParOf" srcId="{1D1FE2A8-7558-47E3-8289-CE70D18F8898}" destId="{659C1B43-9C2B-45AF-B572-60D2D384A0A2}" srcOrd="0" destOrd="0" presId="urn:microsoft.com/office/officeart/2005/8/layout/process5"/>
    <dgm:cxn modelId="{B7C182C9-CF11-4DDC-A33C-F8F46F59D7FE}" type="presParOf" srcId="{EECFE737-C714-42E4-96AB-8091A5E6B1F2}" destId="{FDACCB55-B2C5-4D12-A1C2-B142CA5526C5}" srcOrd="8" destOrd="0" presId="urn:microsoft.com/office/officeart/2005/8/layout/process5"/>
    <dgm:cxn modelId="{2742AA12-1766-49CA-95C8-B59A4D9E41F1}" type="presParOf" srcId="{EECFE737-C714-42E4-96AB-8091A5E6B1F2}" destId="{987181DA-972F-403B-8883-7211DE693C6A}" srcOrd="9" destOrd="0" presId="urn:microsoft.com/office/officeart/2005/8/layout/process5"/>
    <dgm:cxn modelId="{AB746D95-0023-4CE7-9D9E-AD67C9451AAD}" type="presParOf" srcId="{987181DA-972F-403B-8883-7211DE693C6A}" destId="{991783D9-D034-42CE-B63F-72C398F1BD2B}" srcOrd="0" destOrd="0" presId="urn:microsoft.com/office/officeart/2005/8/layout/process5"/>
    <dgm:cxn modelId="{F36F58E7-8CCF-4923-B18D-7CCC17FFFF3B}" type="presParOf" srcId="{EECFE737-C714-42E4-96AB-8091A5E6B1F2}" destId="{09C3F160-5ED5-4FC2-A8FE-8D7C931A7770}" srcOrd="10" destOrd="0" presId="urn:microsoft.com/office/officeart/2005/8/layout/process5"/>
    <dgm:cxn modelId="{D4818ADD-3832-426F-9FB4-AA8C624B0DC0}" type="presParOf" srcId="{EECFE737-C714-42E4-96AB-8091A5E6B1F2}" destId="{D1A63D16-F4CC-4F02-BE06-462B86B3D7F9}" srcOrd="11" destOrd="0" presId="urn:microsoft.com/office/officeart/2005/8/layout/process5"/>
    <dgm:cxn modelId="{E9D4B866-02FD-4C64-AC1D-70E337AA8D90}" type="presParOf" srcId="{D1A63D16-F4CC-4F02-BE06-462B86B3D7F9}" destId="{78D06C68-078B-4593-A494-38D1053E574F}" srcOrd="0" destOrd="0" presId="urn:microsoft.com/office/officeart/2005/8/layout/process5"/>
    <dgm:cxn modelId="{4DD05D07-1DA0-43F0-8893-4D74BC0B50F3}" type="presParOf" srcId="{EECFE737-C714-42E4-96AB-8091A5E6B1F2}" destId="{5E032A24-61BF-48EE-B74A-411700FE1FF2}" srcOrd="12" destOrd="0" presId="urn:microsoft.com/office/officeart/2005/8/layout/process5"/>
    <dgm:cxn modelId="{70F38DF2-74D7-4A70-94BF-DF95D2ADCDAC}" type="presParOf" srcId="{EECFE737-C714-42E4-96AB-8091A5E6B1F2}" destId="{2162407A-347D-4C60-8D7F-A761866EE3AF}" srcOrd="13" destOrd="0" presId="urn:microsoft.com/office/officeart/2005/8/layout/process5"/>
    <dgm:cxn modelId="{E0B312F4-1619-4A69-A82F-EAD716D920E0}" type="presParOf" srcId="{2162407A-347D-4C60-8D7F-A761866EE3AF}" destId="{E6813BBF-A382-4973-9174-5787AC43FA29}" srcOrd="0" destOrd="0" presId="urn:microsoft.com/office/officeart/2005/8/layout/process5"/>
    <dgm:cxn modelId="{026B6F86-C5E8-4B90-894B-5FED5E6CEB24}" type="presParOf" srcId="{EECFE737-C714-42E4-96AB-8091A5E6B1F2}" destId="{D572CB30-C88D-4E97-A57E-E21370A21AEB}" srcOrd="14" destOrd="0" presId="urn:microsoft.com/office/officeart/2005/8/layout/process5"/>
    <dgm:cxn modelId="{6C248109-6F47-466C-BC99-1191E34861EE}" type="presParOf" srcId="{EECFE737-C714-42E4-96AB-8091A5E6B1F2}" destId="{959A6F77-0168-480B-869C-03847938C0C1}" srcOrd="15" destOrd="0" presId="urn:microsoft.com/office/officeart/2005/8/layout/process5"/>
    <dgm:cxn modelId="{922038AE-53C8-4728-AC34-54BD7EAA4829}" type="presParOf" srcId="{959A6F77-0168-480B-869C-03847938C0C1}" destId="{5BC2D3CA-493F-45AA-BB72-6FFDD984D6A7}" srcOrd="0" destOrd="0" presId="urn:microsoft.com/office/officeart/2005/8/layout/process5"/>
    <dgm:cxn modelId="{FE174E44-5ABC-43F9-A453-E89011DE746C}" type="presParOf" srcId="{EECFE737-C714-42E4-96AB-8091A5E6B1F2}" destId="{25FB017E-C8DB-4052-A05E-95125A73D7DD}" srcOrd="16" destOrd="0" presId="urn:microsoft.com/office/officeart/2005/8/layout/process5"/>
    <dgm:cxn modelId="{1A0223D0-F870-4BB8-8C8A-63FF64D29A5E}" type="presParOf" srcId="{EECFE737-C714-42E4-96AB-8091A5E6B1F2}" destId="{2B1315F2-D052-41F3-96D1-8C22846219B6}" srcOrd="17" destOrd="0" presId="urn:microsoft.com/office/officeart/2005/8/layout/process5"/>
    <dgm:cxn modelId="{4570AFC7-CE8F-4FF9-8385-2E8BF47D5D52}" type="presParOf" srcId="{2B1315F2-D052-41F3-96D1-8C22846219B6}" destId="{100790A6-3A53-4178-BFB2-F0BC9A611CCE}" srcOrd="0" destOrd="0" presId="urn:microsoft.com/office/officeart/2005/8/layout/process5"/>
    <dgm:cxn modelId="{4DC446ED-3882-4B53-9A21-33974D9D1FAD}" type="presParOf" srcId="{EECFE737-C714-42E4-96AB-8091A5E6B1F2}" destId="{7871A961-9BFE-46E9-820B-16A59EABAF06}" srcOrd="18" destOrd="0" presId="urn:microsoft.com/office/officeart/2005/8/layout/process5"/>
  </dgm:cxnLst>
  <dgm:bg/>
  <dgm:whole/>
  <dgm:extLst>
    <a:ext uri="http://schemas.microsoft.com/office/drawing/2008/diagram">
      <dsp:dataModelExt xmlns:dsp="http://schemas.microsoft.com/office/drawing/2008/diagram" relId="rId10" minVer="http://schemas.openxmlformats.org/drawingml/2006/diagram"/>
    </a:ext>
  </dgm:extLst>
</dgm:dataModel>
</file>

<file path=xl/diagrams/drawing1.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199476AE-0320-43B4-A391-582A1F817176}">
      <dsp:nvSpPr>
        <dsp:cNvPr id="0" name=""/>
        <dsp:cNvSpPr/>
      </dsp:nvSpPr>
      <dsp:spPr>
        <a:xfrm>
          <a:off x="3218" y="631379"/>
          <a:ext cx="1407255" cy="844353"/>
        </a:xfrm>
        <a:prstGeom prst="roundRect">
          <a:avLst>
            <a:gd name="adj" fmla="val 10000"/>
          </a:avLst>
        </a:prstGeom>
        <a:gradFill rotWithShape="0">
          <a:gsLst>
            <a:gs pos="0">
              <a:schemeClr val="accent6">
                <a:shade val="80000"/>
                <a:hueOff val="0"/>
                <a:satOff val="0"/>
                <a:lumOff val="0"/>
                <a:alphaOff val="0"/>
                <a:lumMod val="110000"/>
                <a:satMod val="105000"/>
                <a:tint val="67000"/>
              </a:schemeClr>
            </a:gs>
            <a:gs pos="50000">
              <a:schemeClr val="accent6">
                <a:shade val="80000"/>
                <a:hueOff val="0"/>
                <a:satOff val="0"/>
                <a:lumOff val="0"/>
                <a:alphaOff val="0"/>
                <a:lumMod val="105000"/>
                <a:satMod val="103000"/>
                <a:tint val="73000"/>
              </a:schemeClr>
            </a:gs>
            <a:gs pos="100000">
              <a:schemeClr val="accent6">
                <a:shade val="80000"/>
                <a:hueOff val="0"/>
                <a:satOff val="0"/>
                <a:lumOff val="0"/>
                <a:alphaOff val="0"/>
                <a:lumMod val="105000"/>
                <a:satMod val="109000"/>
                <a:tint val="81000"/>
              </a:schemeClr>
            </a:gs>
          </a:gsLst>
          <a:lin ang="5400000" scaled="0"/>
        </a:gradFill>
        <a:ln>
          <a:noFill/>
        </a:ln>
        <a:effectLst/>
        <a:scene3d>
          <a:camera prst="orthographicFront"/>
          <a:lightRig rig="flat" dir="t"/>
        </a:scene3d>
        <a:sp3d prstMaterial="dkEdge">
          <a:bevelT w="8200" h="38100"/>
        </a:sp3d>
      </dsp:spPr>
      <dsp:style>
        <a:lnRef idx="0">
          <a:scrgbClr r="0" g="0" b="0"/>
        </a:lnRef>
        <a:fillRef idx="2">
          <a:scrgbClr r="0" g="0" b="0"/>
        </a:fillRef>
        <a:effectRef idx="1">
          <a:scrgbClr r="0" g="0" b="0"/>
        </a:effectRef>
        <a:fontRef idx="minor">
          <a:schemeClr val="dk1"/>
        </a:fontRef>
      </dsp:style>
      <dsp:txBody>
        <a:bodyPr spcFirstLastPara="0" vert="horz" wrap="square" lIns="41910" tIns="41910" rIns="41910" bIns="41910" numCol="1" spcCol="1270" anchor="ctr" anchorCtr="0">
          <a:noAutofit/>
        </a:bodyPr>
        <a:lstStyle/>
        <a:p>
          <a:pPr marL="0" lvl="0" indent="0" algn="ctr" defTabSz="488950">
            <a:lnSpc>
              <a:spcPct val="90000"/>
            </a:lnSpc>
            <a:spcBef>
              <a:spcPct val="0"/>
            </a:spcBef>
            <a:spcAft>
              <a:spcPct val="35000"/>
            </a:spcAft>
            <a:buNone/>
          </a:pPr>
          <a:r>
            <a:rPr lang="es-CO" sz="1100" b="1" kern="1200"/>
            <a:t>Despiece del ensamble</a:t>
          </a:r>
        </a:p>
      </dsp:txBody>
      <dsp:txXfrm>
        <a:off x="27948" y="656109"/>
        <a:ext cx="1357795" cy="794893"/>
      </dsp:txXfrm>
    </dsp:sp>
    <dsp:sp modelId="{2B49AAEF-65A2-4921-A2D2-CCBF85F41B35}">
      <dsp:nvSpPr>
        <dsp:cNvPr id="0" name=""/>
        <dsp:cNvSpPr/>
      </dsp:nvSpPr>
      <dsp:spPr>
        <a:xfrm>
          <a:off x="1534312" y="879056"/>
          <a:ext cx="298338" cy="348999"/>
        </a:xfrm>
        <a:prstGeom prst="rightArrow">
          <a:avLst>
            <a:gd name="adj1" fmla="val 60000"/>
            <a:gd name="adj2" fmla="val 50000"/>
          </a:avLst>
        </a:prstGeom>
        <a:solidFill>
          <a:schemeClr val="accent2">
            <a:lumMod val="75000"/>
          </a:schemeClr>
        </a:solidFill>
        <a:ln>
          <a:noFill/>
        </a:ln>
        <a:effectLst/>
      </dsp:spPr>
      <dsp:style>
        <a:lnRef idx="0">
          <a:scrgbClr r="0" g="0" b="0"/>
        </a:lnRef>
        <a:fillRef idx="2">
          <a:scrgbClr r="0" g="0" b="0"/>
        </a:fillRef>
        <a:effectRef idx="1">
          <a:scrgbClr r="0" g="0" b="0"/>
        </a:effectRef>
        <a:fontRef idx="minor">
          <a:schemeClr val="dk1"/>
        </a:fontRef>
      </dsp:style>
      <dsp:txBody>
        <a:bodyPr spcFirstLastPara="0" vert="horz" wrap="square" lIns="0" tIns="0" rIns="0" bIns="0" numCol="1" spcCol="1270" anchor="ctr" anchorCtr="0">
          <a:noAutofit/>
        </a:bodyPr>
        <a:lstStyle/>
        <a:p>
          <a:pPr marL="0" lvl="0" indent="0" algn="ctr" defTabSz="1955800">
            <a:lnSpc>
              <a:spcPct val="90000"/>
            </a:lnSpc>
            <a:spcBef>
              <a:spcPct val="0"/>
            </a:spcBef>
            <a:spcAft>
              <a:spcPct val="35000"/>
            </a:spcAft>
            <a:buNone/>
          </a:pPr>
          <a:endParaRPr lang="es-CO" sz="4400" b="1" kern="1200"/>
        </a:p>
      </dsp:txBody>
      <dsp:txXfrm>
        <a:off x="1534312" y="948856"/>
        <a:ext cx="208837" cy="209399"/>
      </dsp:txXfrm>
    </dsp:sp>
    <dsp:sp modelId="{90877BA3-DCB4-483C-A78B-FFEC4A3F50ED}">
      <dsp:nvSpPr>
        <dsp:cNvPr id="0" name=""/>
        <dsp:cNvSpPr/>
      </dsp:nvSpPr>
      <dsp:spPr>
        <a:xfrm>
          <a:off x="1973376" y="631379"/>
          <a:ext cx="1407255" cy="844353"/>
        </a:xfrm>
        <a:prstGeom prst="roundRect">
          <a:avLst>
            <a:gd name="adj" fmla="val 10000"/>
          </a:avLst>
        </a:prstGeom>
        <a:gradFill rotWithShape="0">
          <a:gsLst>
            <a:gs pos="0">
              <a:schemeClr val="accent6">
                <a:shade val="80000"/>
                <a:hueOff val="35698"/>
                <a:satOff val="-1434"/>
                <a:lumOff val="3070"/>
                <a:alphaOff val="0"/>
                <a:lumMod val="110000"/>
                <a:satMod val="105000"/>
                <a:tint val="67000"/>
              </a:schemeClr>
            </a:gs>
            <a:gs pos="50000">
              <a:schemeClr val="accent6">
                <a:shade val="80000"/>
                <a:hueOff val="35698"/>
                <a:satOff val="-1434"/>
                <a:lumOff val="3070"/>
                <a:alphaOff val="0"/>
                <a:lumMod val="105000"/>
                <a:satMod val="103000"/>
                <a:tint val="73000"/>
              </a:schemeClr>
            </a:gs>
            <a:gs pos="100000">
              <a:schemeClr val="accent6">
                <a:shade val="80000"/>
                <a:hueOff val="35698"/>
                <a:satOff val="-1434"/>
                <a:lumOff val="3070"/>
                <a:alphaOff val="0"/>
                <a:lumMod val="105000"/>
                <a:satMod val="109000"/>
                <a:tint val="81000"/>
              </a:schemeClr>
            </a:gs>
          </a:gsLst>
          <a:lin ang="5400000" scaled="0"/>
        </a:gradFill>
        <a:ln>
          <a:noFill/>
        </a:ln>
        <a:effectLst/>
        <a:scene3d>
          <a:camera prst="orthographicFront"/>
          <a:lightRig rig="flat" dir="t"/>
        </a:scene3d>
        <a:sp3d prstMaterial="dkEdge">
          <a:bevelT w="8200" h="38100"/>
        </a:sp3d>
      </dsp:spPr>
      <dsp:style>
        <a:lnRef idx="0">
          <a:scrgbClr r="0" g="0" b="0"/>
        </a:lnRef>
        <a:fillRef idx="2">
          <a:scrgbClr r="0" g="0" b="0"/>
        </a:fillRef>
        <a:effectRef idx="1">
          <a:scrgbClr r="0" g="0" b="0"/>
        </a:effectRef>
        <a:fontRef idx="minor">
          <a:schemeClr val="dk1"/>
        </a:fontRef>
      </dsp:style>
      <dsp:txBody>
        <a:bodyPr spcFirstLastPara="0" vert="horz" wrap="square" lIns="41910" tIns="41910" rIns="41910" bIns="41910" numCol="1" spcCol="1270" anchor="ctr" anchorCtr="0">
          <a:noAutofit/>
        </a:bodyPr>
        <a:lstStyle/>
        <a:p>
          <a:pPr marL="0" lvl="0" indent="0" algn="ctr" defTabSz="488950">
            <a:lnSpc>
              <a:spcPct val="90000"/>
            </a:lnSpc>
            <a:spcBef>
              <a:spcPct val="0"/>
            </a:spcBef>
            <a:spcAft>
              <a:spcPct val="35000"/>
            </a:spcAft>
            <a:buNone/>
          </a:pPr>
          <a:r>
            <a:rPr lang="es-CO" sz="1100" b="1" kern="1200"/>
            <a:t>Estructura del producto</a:t>
          </a:r>
        </a:p>
      </dsp:txBody>
      <dsp:txXfrm>
        <a:off x="1998106" y="656109"/>
        <a:ext cx="1357795" cy="794893"/>
      </dsp:txXfrm>
    </dsp:sp>
    <dsp:sp modelId="{84C02C6E-F835-412B-A51C-52933FD66848}">
      <dsp:nvSpPr>
        <dsp:cNvPr id="0" name=""/>
        <dsp:cNvSpPr/>
      </dsp:nvSpPr>
      <dsp:spPr>
        <a:xfrm>
          <a:off x="3504470" y="879056"/>
          <a:ext cx="298338" cy="348999"/>
        </a:xfrm>
        <a:prstGeom prst="rightArrow">
          <a:avLst>
            <a:gd name="adj1" fmla="val 60000"/>
            <a:gd name="adj2" fmla="val 50000"/>
          </a:avLst>
        </a:prstGeom>
        <a:solidFill>
          <a:srgbClr val="ED7D31">
            <a:lumMod val="75000"/>
          </a:srgbClr>
        </a:solidFill>
        <a:ln>
          <a:noFill/>
        </a:ln>
        <a:effectLst/>
      </dsp:spPr>
      <dsp:style>
        <a:lnRef idx="0">
          <a:scrgbClr r="0" g="0" b="0"/>
        </a:lnRef>
        <a:fillRef idx="2">
          <a:scrgbClr r="0" g="0" b="0"/>
        </a:fillRef>
        <a:effectRef idx="1">
          <a:scrgbClr r="0" g="0" b="0"/>
        </a:effectRef>
        <a:fontRef idx="minor">
          <a:schemeClr val="dk1"/>
        </a:fontRef>
      </dsp:style>
      <dsp:txBody>
        <a:bodyPr spcFirstLastPara="0" vert="horz" wrap="square" lIns="0" tIns="0" rIns="0" bIns="0" numCol="1" spcCol="1270" anchor="ctr" anchorCtr="0">
          <a:noAutofit/>
        </a:bodyPr>
        <a:lstStyle/>
        <a:p>
          <a:pPr marL="0" lvl="0" indent="0" algn="ctr" defTabSz="1955800">
            <a:lnSpc>
              <a:spcPct val="90000"/>
            </a:lnSpc>
            <a:spcBef>
              <a:spcPct val="0"/>
            </a:spcBef>
            <a:spcAft>
              <a:spcPct val="35000"/>
            </a:spcAft>
            <a:buNone/>
          </a:pPr>
          <a:endParaRPr lang="es-CO" sz="4400" b="1" kern="1200">
            <a:solidFill>
              <a:sysClr val="windowText" lastClr="000000"/>
            </a:solidFill>
            <a:latin typeface="Calibri" panose="020F0502020204030204"/>
            <a:ea typeface="+mn-ea"/>
            <a:cs typeface="+mn-cs"/>
          </a:endParaRPr>
        </a:p>
      </dsp:txBody>
      <dsp:txXfrm>
        <a:off x="3504470" y="948856"/>
        <a:ext cx="208837" cy="209399"/>
      </dsp:txXfrm>
    </dsp:sp>
    <dsp:sp modelId="{B928EE1A-039E-4288-BFB2-28FB9744B904}">
      <dsp:nvSpPr>
        <dsp:cNvPr id="0" name=""/>
        <dsp:cNvSpPr/>
      </dsp:nvSpPr>
      <dsp:spPr>
        <a:xfrm>
          <a:off x="3943534" y="631379"/>
          <a:ext cx="1407255" cy="844353"/>
        </a:xfrm>
        <a:prstGeom prst="roundRect">
          <a:avLst>
            <a:gd name="adj" fmla="val 10000"/>
          </a:avLst>
        </a:prstGeom>
        <a:gradFill rotWithShape="0">
          <a:gsLst>
            <a:gs pos="0">
              <a:schemeClr val="accent6">
                <a:shade val="80000"/>
                <a:hueOff val="71396"/>
                <a:satOff val="-2869"/>
                <a:lumOff val="6140"/>
                <a:alphaOff val="0"/>
                <a:lumMod val="110000"/>
                <a:satMod val="105000"/>
                <a:tint val="67000"/>
              </a:schemeClr>
            </a:gs>
            <a:gs pos="50000">
              <a:schemeClr val="accent6">
                <a:shade val="80000"/>
                <a:hueOff val="71396"/>
                <a:satOff val="-2869"/>
                <a:lumOff val="6140"/>
                <a:alphaOff val="0"/>
                <a:lumMod val="105000"/>
                <a:satMod val="103000"/>
                <a:tint val="73000"/>
              </a:schemeClr>
            </a:gs>
            <a:gs pos="100000">
              <a:schemeClr val="accent6">
                <a:shade val="80000"/>
                <a:hueOff val="71396"/>
                <a:satOff val="-2869"/>
                <a:lumOff val="6140"/>
                <a:alphaOff val="0"/>
                <a:lumMod val="105000"/>
                <a:satMod val="109000"/>
                <a:tint val="81000"/>
              </a:schemeClr>
            </a:gs>
          </a:gsLst>
          <a:lin ang="5400000" scaled="0"/>
        </a:gradFill>
        <a:ln>
          <a:noFill/>
        </a:ln>
        <a:effectLst/>
        <a:scene3d>
          <a:camera prst="orthographicFront"/>
          <a:lightRig rig="flat" dir="t"/>
        </a:scene3d>
        <a:sp3d prstMaterial="dkEdge">
          <a:bevelT w="8200" h="38100"/>
        </a:sp3d>
      </dsp:spPr>
      <dsp:style>
        <a:lnRef idx="0">
          <a:scrgbClr r="0" g="0" b="0"/>
        </a:lnRef>
        <a:fillRef idx="2">
          <a:scrgbClr r="0" g="0" b="0"/>
        </a:fillRef>
        <a:effectRef idx="1">
          <a:scrgbClr r="0" g="0" b="0"/>
        </a:effectRef>
        <a:fontRef idx="minor">
          <a:schemeClr val="dk1"/>
        </a:fontRef>
      </dsp:style>
      <dsp:txBody>
        <a:bodyPr spcFirstLastPara="0" vert="horz" wrap="square" lIns="41910" tIns="41910" rIns="41910" bIns="41910" numCol="1" spcCol="1270" anchor="ctr" anchorCtr="0">
          <a:noAutofit/>
        </a:bodyPr>
        <a:lstStyle/>
        <a:p>
          <a:pPr marL="0" lvl="0" indent="0" algn="ctr" defTabSz="488950">
            <a:lnSpc>
              <a:spcPct val="90000"/>
            </a:lnSpc>
            <a:spcBef>
              <a:spcPct val="0"/>
            </a:spcBef>
            <a:spcAft>
              <a:spcPct val="35000"/>
            </a:spcAft>
            <a:buNone/>
          </a:pPr>
          <a:r>
            <a:rPr lang="es-CO" sz="1100" b="1" kern="1200"/>
            <a:t>Definicion de componentes tipo 0 ó 1</a:t>
          </a:r>
        </a:p>
      </dsp:txBody>
      <dsp:txXfrm>
        <a:off x="3968264" y="656109"/>
        <a:ext cx="1357795" cy="794893"/>
      </dsp:txXfrm>
    </dsp:sp>
    <dsp:sp modelId="{6BC921A6-9B7E-40CB-82C1-DBE35EBDD9C0}">
      <dsp:nvSpPr>
        <dsp:cNvPr id="0" name=""/>
        <dsp:cNvSpPr/>
      </dsp:nvSpPr>
      <dsp:spPr>
        <a:xfrm>
          <a:off x="5474628" y="879056"/>
          <a:ext cx="298338" cy="348999"/>
        </a:xfrm>
        <a:prstGeom prst="rightArrow">
          <a:avLst>
            <a:gd name="adj1" fmla="val 60000"/>
            <a:gd name="adj2" fmla="val 50000"/>
          </a:avLst>
        </a:prstGeom>
        <a:solidFill>
          <a:srgbClr val="ED7D31">
            <a:lumMod val="75000"/>
          </a:srgbClr>
        </a:solidFill>
        <a:ln>
          <a:noFill/>
        </a:ln>
        <a:effectLst/>
      </dsp:spPr>
      <dsp:style>
        <a:lnRef idx="0">
          <a:scrgbClr r="0" g="0" b="0"/>
        </a:lnRef>
        <a:fillRef idx="2">
          <a:scrgbClr r="0" g="0" b="0"/>
        </a:fillRef>
        <a:effectRef idx="1">
          <a:scrgbClr r="0" g="0" b="0"/>
        </a:effectRef>
        <a:fontRef idx="minor">
          <a:schemeClr val="dk1"/>
        </a:fontRef>
      </dsp:style>
      <dsp:txBody>
        <a:bodyPr spcFirstLastPara="0" vert="horz" wrap="square" lIns="0" tIns="0" rIns="0" bIns="0" numCol="1" spcCol="1270" anchor="ctr" anchorCtr="0">
          <a:noAutofit/>
        </a:bodyPr>
        <a:lstStyle/>
        <a:p>
          <a:pPr marL="0" lvl="0" indent="0" algn="ctr" defTabSz="1955800">
            <a:lnSpc>
              <a:spcPct val="90000"/>
            </a:lnSpc>
            <a:spcBef>
              <a:spcPct val="0"/>
            </a:spcBef>
            <a:spcAft>
              <a:spcPct val="35000"/>
            </a:spcAft>
            <a:buNone/>
          </a:pPr>
          <a:endParaRPr lang="es-CO" sz="4400" b="1" kern="1200">
            <a:solidFill>
              <a:sysClr val="windowText" lastClr="000000"/>
            </a:solidFill>
            <a:latin typeface="Calibri" panose="020F0502020204030204"/>
            <a:ea typeface="+mn-ea"/>
            <a:cs typeface="+mn-cs"/>
          </a:endParaRPr>
        </a:p>
      </dsp:txBody>
      <dsp:txXfrm>
        <a:off x="5474628" y="948856"/>
        <a:ext cx="208837" cy="209399"/>
      </dsp:txXfrm>
    </dsp:sp>
    <dsp:sp modelId="{EB41B291-767F-4038-B0CE-41DB8D57F845}">
      <dsp:nvSpPr>
        <dsp:cNvPr id="0" name=""/>
        <dsp:cNvSpPr/>
      </dsp:nvSpPr>
      <dsp:spPr>
        <a:xfrm>
          <a:off x="5913692" y="631379"/>
          <a:ext cx="1407255" cy="844353"/>
        </a:xfrm>
        <a:prstGeom prst="roundRect">
          <a:avLst>
            <a:gd name="adj" fmla="val 10000"/>
          </a:avLst>
        </a:prstGeom>
        <a:gradFill rotWithShape="0">
          <a:gsLst>
            <a:gs pos="0">
              <a:schemeClr val="accent6">
                <a:shade val="80000"/>
                <a:hueOff val="107093"/>
                <a:satOff val="-4303"/>
                <a:lumOff val="9209"/>
                <a:alphaOff val="0"/>
                <a:lumMod val="110000"/>
                <a:satMod val="105000"/>
                <a:tint val="67000"/>
              </a:schemeClr>
            </a:gs>
            <a:gs pos="50000">
              <a:schemeClr val="accent6">
                <a:shade val="80000"/>
                <a:hueOff val="107093"/>
                <a:satOff val="-4303"/>
                <a:lumOff val="9209"/>
                <a:alphaOff val="0"/>
                <a:lumMod val="105000"/>
                <a:satMod val="103000"/>
                <a:tint val="73000"/>
              </a:schemeClr>
            </a:gs>
            <a:gs pos="100000">
              <a:schemeClr val="accent6">
                <a:shade val="80000"/>
                <a:hueOff val="107093"/>
                <a:satOff val="-4303"/>
                <a:lumOff val="9209"/>
                <a:alphaOff val="0"/>
                <a:lumMod val="105000"/>
                <a:satMod val="109000"/>
                <a:tint val="81000"/>
              </a:schemeClr>
            </a:gs>
          </a:gsLst>
          <a:lin ang="5400000" scaled="0"/>
        </a:gradFill>
        <a:ln>
          <a:noFill/>
        </a:ln>
        <a:effectLst/>
        <a:scene3d>
          <a:camera prst="orthographicFront"/>
          <a:lightRig rig="flat" dir="t"/>
        </a:scene3d>
        <a:sp3d prstMaterial="dkEdge">
          <a:bevelT w="8200" h="38100"/>
        </a:sp3d>
      </dsp:spPr>
      <dsp:style>
        <a:lnRef idx="0">
          <a:scrgbClr r="0" g="0" b="0"/>
        </a:lnRef>
        <a:fillRef idx="2">
          <a:scrgbClr r="0" g="0" b="0"/>
        </a:fillRef>
        <a:effectRef idx="1">
          <a:scrgbClr r="0" g="0" b="0"/>
        </a:effectRef>
        <a:fontRef idx="minor">
          <a:schemeClr val="dk1"/>
        </a:fontRef>
      </dsp:style>
      <dsp:txBody>
        <a:bodyPr spcFirstLastPara="0" vert="horz" wrap="square" lIns="41910" tIns="41910" rIns="41910" bIns="41910" numCol="1" spcCol="1270" anchor="ctr" anchorCtr="0">
          <a:noAutofit/>
        </a:bodyPr>
        <a:lstStyle/>
        <a:p>
          <a:pPr marL="0" lvl="0" indent="0" algn="ctr" defTabSz="488950">
            <a:lnSpc>
              <a:spcPct val="90000"/>
            </a:lnSpc>
            <a:spcBef>
              <a:spcPct val="0"/>
            </a:spcBef>
            <a:spcAft>
              <a:spcPct val="35000"/>
            </a:spcAft>
            <a:buNone/>
          </a:pPr>
          <a:r>
            <a:rPr lang="es-CO" sz="1100" b="1" kern="1200"/>
            <a:t>Calculo EMA</a:t>
          </a:r>
        </a:p>
      </dsp:txBody>
      <dsp:txXfrm>
        <a:off x="5938422" y="656109"/>
        <a:ext cx="1357795" cy="794893"/>
      </dsp:txXfrm>
    </dsp:sp>
    <dsp:sp modelId="{1D1FE2A8-7558-47E3-8289-CE70D18F8898}">
      <dsp:nvSpPr>
        <dsp:cNvPr id="0" name=""/>
        <dsp:cNvSpPr/>
      </dsp:nvSpPr>
      <dsp:spPr>
        <a:xfrm rot="5400000">
          <a:off x="6468151" y="1574240"/>
          <a:ext cx="298338" cy="348999"/>
        </a:xfrm>
        <a:prstGeom prst="rightArrow">
          <a:avLst>
            <a:gd name="adj1" fmla="val 60000"/>
            <a:gd name="adj2" fmla="val 50000"/>
          </a:avLst>
        </a:prstGeom>
        <a:solidFill>
          <a:srgbClr val="ED7D31">
            <a:lumMod val="75000"/>
          </a:srgbClr>
        </a:solidFill>
        <a:ln>
          <a:noFill/>
        </a:ln>
        <a:effectLst/>
      </dsp:spPr>
      <dsp:style>
        <a:lnRef idx="0">
          <a:scrgbClr r="0" g="0" b="0"/>
        </a:lnRef>
        <a:fillRef idx="2">
          <a:scrgbClr r="0" g="0" b="0"/>
        </a:fillRef>
        <a:effectRef idx="1">
          <a:scrgbClr r="0" g="0" b="0"/>
        </a:effectRef>
        <a:fontRef idx="minor">
          <a:schemeClr val="dk1"/>
        </a:fontRef>
      </dsp:style>
      <dsp:txBody>
        <a:bodyPr spcFirstLastPara="0" vert="horz" wrap="square" lIns="0" tIns="0" rIns="0" bIns="0" numCol="1" spcCol="1270" anchor="ctr" anchorCtr="0">
          <a:noAutofit/>
        </a:bodyPr>
        <a:lstStyle/>
        <a:p>
          <a:pPr marL="0" lvl="0" indent="0" algn="ctr" defTabSz="1955800">
            <a:lnSpc>
              <a:spcPct val="90000"/>
            </a:lnSpc>
            <a:spcBef>
              <a:spcPct val="0"/>
            </a:spcBef>
            <a:spcAft>
              <a:spcPct val="35000"/>
            </a:spcAft>
            <a:buNone/>
          </a:pPr>
          <a:endParaRPr lang="es-CO" sz="4400" b="1" kern="1200">
            <a:solidFill>
              <a:sysClr val="windowText" lastClr="000000"/>
            </a:solidFill>
            <a:latin typeface="Calibri" panose="020F0502020204030204"/>
            <a:ea typeface="+mn-ea"/>
            <a:cs typeface="+mn-cs"/>
          </a:endParaRPr>
        </a:p>
      </dsp:txBody>
      <dsp:txXfrm rot="-5400000">
        <a:off x="6512621" y="1599571"/>
        <a:ext cx="209399" cy="208837"/>
      </dsp:txXfrm>
    </dsp:sp>
    <dsp:sp modelId="{FDACCB55-B2C5-4D12-A1C2-B142CA5526C5}">
      <dsp:nvSpPr>
        <dsp:cNvPr id="0" name=""/>
        <dsp:cNvSpPr/>
      </dsp:nvSpPr>
      <dsp:spPr>
        <a:xfrm>
          <a:off x="5913692" y="2038635"/>
          <a:ext cx="1407255" cy="844353"/>
        </a:xfrm>
        <a:prstGeom prst="roundRect">
          <a:avLst>
            <a:gd name="adj" fmla="val 10000"/>
          </a:avLst>
        </a:prstGeom>
        <a:gradFill rotWithShape="0">
          <a:gsLst>
            <a:gs pos="0">
              <a:schemeClr val="accent6">
                <a:shade val="80000"/>
                <a:hueOff val="142791"/>
                <a:satOff val="-5737"/>
                <a:lumOff val="12279"/>
                <a:alphaOff val="0"/>
                <a:lumMod val="110000"/>
                <a:satMod val="105000"/>
                <a:tint val="67000"/>
              </a:schemeClr>
            </a:gs>
            <a:gs pos="50000">
              <a:schemeClr val="accent6">
                <a:shade val="80000"/>
                <a:hueOff val="142791"/>
                <a:satOff val="-5737"/>
                <a:lumOff val="12279"/>
                <a:alphaOff val="0"/>
                <a:lumMod val="105000"/>
                <a:satMod val="103000"/>
                <a:tint val="73000"/>
              </a:schemeClr>
            </a:gs>
            <a:gs pos="100000">
              <a:schemeClr val="accent6">
                <a:shade val="80000"/>
                <a:hueOff val="142791"/>
                <a:satOff val="-5737"/>
                <a:lumOff val="12279"/>
                <a:alphaOff val="0"/>
                <a:lumMod val="105000"/>
                <a:satMod val="109000"/>
                <a:tint val="81000"/>
              </a:schemeClr>
            </a:gs>
          </a:gsLst>
          <a:lin ang="5400000" scaled="0"/>
        </a:gradFill>
        <a:ln>
          <a:noFill/>
        </a:ln>
        <a:effectLst/>
        <a:scene3d>
          <a:camera prst="orthographicFront"/>
          <a:lightRig rig="flat" dir="t"/>
        </a:scene3d>
        <a:sp3d prstMaterial="dkEdge">
          <a:bevelT w="8200" h="38100"/>
        </a:sp3d>
      </dsp:spPr>
      <dsp:style>
        <a:lnRef idx="0">
          <a:scrgbClr r="0" g="0" b="0"/>
        </a:lnRef>
        <a:fillRef idx="2">
          <a:scrgbClr r="0" g="0" b="0"/>
        </a:fillRef>
        <a:effectRef idx="1">
          <a:scrgbClr r="0" g="0" b="0"/>
        </a:effectRef>
        <a:fontRef idx="minor">
          <a:schemeClr val="dk1"/>
        </a:fontRef>
      </dsp:style>
      <dsp:txBody>
        <a:bodyPr spcFirstLastPara="0" vert="horz" wrap="square" lIns="41910" tIns="41910" rIns="41910" bIns="41910" numCol="1" spcCol="1270" anchor="ctr" anchorCtr="0">
          <a:noAutofit/>
        </a:bodyPr>
        <a:lstStyle/>
        <a:p>
          <a:pPr marL="0" lvl="0" indent="0" algn="ctr" defTabSz="488950">
            <a:lnSpc>
              <a:spcPct val="90000"/>
            </a:lnSpc>
            <a:spcBef>
              <a:spcPct val="0"/>
            </a:spcBef>
            <a:spcAft>
              <a:spcPct val="35000"/>
            </a:spcAft>
            <a:buNone/>
          </a:pPr>
          <a:r>
            <a:rPr lang="es-CO" sz="1100" b="1" kern="1200"/>
            <a:t>Caracterizacion de los componentes</a:t>
          </a:r>
        </a:p>
      </dsp:txBody>
      <dsp:txXfrm>
        <a:off x="5938422" y="2063365"/>
        <a:ext cx="1357795" cy="794893"/>
      </dsp:txXfrm>
    </dsp:sp>
    <dsp:sp modelId="{987181DA-972F-403B-8883-7211DE693C6A}">
      <dsp:nvSpPr>
        <dsp:cNvPr id="0" name=""/>
        <dsp:cNvSpPr/>
      </dsp:nvSpPr>
      <dsp:spPr>
        <a:xfrm rot="10800000">
          <a:off x="5491515" y="2286312"/>
          <a:ext cx="298338" cy="348999"/>
        </a:xfrm>
        <a:prstGeom prst="rightArrow">
          <a:avLst>
            <a:gd name="adj1" fmla="val 60000"/>
            <a:gd name="adj2" fmla="val 50000"/>
          </a:avLst>
        </a:prstGeom>
        <a:solidFill>
          <a:srgbClr val="ED7D31">
            <a:lumMod val="75000"/>
          </a:srgbClr>
        </a:solidFill>
        <a:ln>
          <a:noFill/>
        </a:ln>
        <a:effectLst/>
      </dsp:spPr>
      <dsp:style>
        <a:lnRef idx="0">
          <a:scrgbClr r="0" g="0" b="0"/>
        </a:lnRef>
        <a:fillRef idx="2">
          <a:scrgbClr r="0" g="0" b="0"/>
        </a:fillRef>
        <a:effectRef idx="1">
          <a:scrgbClr r="0" g="0" b="0"/>
        </a:effectRef>
        <a:fontRef idx="minor">
          <a:schemeClr val="dk1"/>
        </a:fontRef>
      </dsp:style>
      <dsp:txBody>
        <a:bodyPr spcFirstLastPara="0" vert="horz" wrap="square" lIns="0" tIns="0" rIns="0" bIns="0" numCol="1" spcCol="1270" anchor="ctr" anchorCtr="0">
          <a:noAutofit/>
        </a:bodyPr>
        <a:lstStyle/>
        <a:p>
          <a:pPr marL="0" lvl="0" indent="0" algn="ctr" defTabSz="1955800">
            <a:lnSpc>
              <a:spcPct val="90000"/>
            </a:lnSpc>
            <a:spcBef>
              <a:spcPct val="0"/>
            </a:spcBef>
            <a:spcAft>
              <a:spcPct val="35000"/>
            </a:spcAft>
            <a:buNone/>
          </a:pPr>
          <a:endParaRPr lang="es-CO" sz="4400" b="1" kern="1200">
            <a:solidFill>
              <a:sysClr val="windowText" lastClr="000000"/>
            </a:solidFill>
            <a:latin typeface="Calibri" panose="020F0502020204030204"/>
            <a:ea typeface="+mn-ea"/>
            <a:cs typeface="+mn-cs"/>
          </a:endParaRPr>
        </a:p>
      </dsp:txBody>
      <dsp:txXfrm rot="10800000">
        <a:off x="5581016" y="2356112"/>
        <a:ext cx="208837" cy="209399"/>
      </dsp:txXfrm>
    </dsp:sp>
    <dsp:sp modelId="{09C3F160-5ED5-4FC2-A8FE-8D7C931A7770}">
      <dsp:nvSpPr>
        <dsp:cNvPr id="0" name=""/>
        <dsp:cNvSpPr/>
      </dsp:nvSpPr>
      <dsp:spPr>
        <a:xfrm>
          <a:off x="3943534" y="2038635"/>
          <a:ext cx="1407255" cy="844353"/>
        </a:xfrm>
        <a:prstGeom prst="roundRect">
          <a:avLst>
            <a:gd name="adj" fmla="val 10000"/>
          </a:avLst>
        </a:prstGeom>
        <a:gradFill rotWithShape="0">
          <a:gsLst>
            <a:gs pos="0">
              <a:schemeClr val="accent6">
                <a:shade val="80000"/>
                <a:hueOff val="178489"/>
                <a:satOff val="-7172"/>
                <a:lumOff val="15349"/>
                <a:alphaOff val="0"/>
                <a:lumMod val="110000"/>
                <a:satMod val="105000"/>
                <a:tint val="67000"/>
              </a:schemeClr>
            </a:gs>
            <a:gs pos="50000">
              <a:schemeClr val="accent6">
                <a:shade val="80000"/>
                <a:hueOff val="178489"/>
                <a:satOff val="-7172"/>
                <a:lumOff val="15349"/>
                <a:alphaOff val="0"/>
                <a:lumMod val="105000"/>
                <a:satMod val="103000"/>
                <a:tint val="73000"/>
              </a:schemeClr>
            </a:gs>
            <a:gs pos="100000">
              <a:schemeClr val="accent6">
                <a:shade val="80000"/>
                <a:hueOff val="178489"/>
                <a:satOff val="-7172"/>
                <a:lumOff val="15349"/>
                <a:alphaOff val="0"/>
                <a:lumMod val="105000"/>
                <a:satMod val="109000"/>
                <a:tint val="81000"/>
              </a:schemeClr>
            </a:gs>
          </a:gsLst>
          <a:lin ang="5400000" scaled="0"/>
        </a:gradFill>
        <a:ln>
          <a:noFill/>
        </a:ln>
        <a:effectLst/>
        <a:scene3d>
          <a:camera prst="orthographicFront"/>
          <a:lightRig rig="flat" dir="t"/>
        </a:scene3d>
        <a:sp3d prstMaterial="dkEdge">
          <a:bevelT w="8200" h="38100"/>
        </a:sp3d>
      </dsp:spPr>
      <dsp:style>
        <a:lnRef idx="0">
          <a:scrgbClr r="0" g="0" b="0"/>
        </a:lnRef>
        <a:fillRef idx="2">
          <a:scrgbClr r="0" g="0" b="0"/>
        </a:fillRef>
        <a:effectRef idx="1">
          <a:scrgbClr r="0" g="0" b="0"/>
        </a:effectRef>
        <a:fontRef idx="minor">
          <a:schemeClr val="dk1"/>
        </a:fontRef>
      </dsp:style>
      <dsp:txBody>
        <a:bodyPr spcFirstLastPara="0" vert="horz" wrap="square" lIns="41910" tIns="41910" rIns="41910" bIns="41910" numCol="1" spcCol="1270" anchor="ctr" anchorCtr="0">
          <a:noAutofit/>
        </a:bodyPr>
        <a:lstStyle/>
        <a:p>
          <a:pPr marL="0" lvl="0" indent="0" algn="ctr" defTabSz="488950">
            <a:lnSpc>
              <a:spcPct val="90000"/>
            </a:lnSpc>
            <a:spcBef>
              <a:spcPct val="0"/>
            </a:spcBef>
            <a:spcAft>
              <a:spcPct val="35000"/>
            </a:spcAft>
            <a:buNone/>
          </a:pPr>
          <a:r>
            <a:rPr lang="es-CO" sz="1100" b="1" kern="1200"/>
            <a:t>Calculo de las penalizaciones por manejo, insersion y disposicion</a:t>
          </a:r>
        </a:p>
      </dsp:txBody>
      <dsp:txXfrm>
        <a:off x="3968264" y="2063365"/>
        <a:ext cx="1357795" cy="794893"/>
      </dsp:txXfrm>
    </dsp:sp>
    <dsp:sp modelId="{D1A63D16-F4CC-4F02-BE06-462B86B3D7F9}">
      <dsp:nvSpPr>
        <dsp:cNvPr id="0" name=""/>
        <dsp:cNvSpPr/>
      </dsp:nvSpPr>
      <dsp:spPr>
        <a:xfrm rot="10800000">
          <a:off x="3521357" y="2286312"/>
          <a:ext cx="298338" cy="348999"/>
        </a:xfrm>
        <a:prstGeom prst="rightArrow">
          <a:avLst>
            <a:gd name="adj1" fmla="val 60000"/>
            <a:gd name="adj2" fmla="val 50000"/>
          </a:avLst>
        </a:prstGeom>
        <a:solidFill>
          <a:srgbClr val="ED7D31">
            <a:lumMod val="75000"/>
          </a:srgbClr>
        </a:solidFill>
        <a:ln>
          <a:noFill/>
        </a:ln>
        <a:effectLst/>
      </dsp:spPr>
      <dsp:style>
        <a:lnRef idx="0">
          <a:scrgbClr r="0" g="0" b="0"/>
        </a:lnRef>
        <a:fillRef idx="2">
          <a:scrgbClr r="0" g="0" b="0"/>
        </a:fillRef>
        <a:effectRef idx="1">
          <a:scrgbClr r="0" g="0" b="0"/>
        </a:effectRef>
        <a:fontRef idx="minor">
          <a:schemeClr val="dk1"/>
        </a:fontRef>
      </dsp:style>
      <dsp:txBody>
        <a:bodyPr spcFirstLastPara="0" vert="horz" wrap="square" lIns="0" tIns="0" rIns="0" bIns="0" numCol="1" spcCol="1270" anchor="ctr" anchorCtr="0">
          <a:noAutofit/>
        </a:bodyPr>
        <a:lstStyle/>
        <a:p>
          <a:pPr marL="0" lvl="0" indent="0" algn="ctr" defTabSz="1955800">
            <a:lnSpc>
              <a:spcPct val="90000"/>
            </a:lnSpc>
            <a:spcBef>
              <a:spcPct val="0"/>
            </a:spcBef>
            <a:spcAft>
              <a:spcPct val="35000"/>
            </a:spcAft>
            <a:buNone/>
          </a:pPr>
          <a:endParaRPr lang="es-CO" sz="4400" b="1" kern="1200">
            <a:solidFill>
              <a:sysClr val="windowText" lastClr="000000"/>
            </a:solidFill>
            <a:latin typeface="Calibri" panose="020F0502020204030204"/>
            <a:ea typeface="+mn-ea"/>
            <a:cs typeface="+mn-cs"/>
          </a:endParaRPr>
        </a:p>
      </dsp:txBody>
      <dsp:txXfrm rot="10800000">
        <a:off x="3610858" y="2356112"/>
        <a:ext cx="208837" cy="209399"/>
      </dsp:txXfrm>
    </dsp:sp>
    <dsp:sp modelId="{5E032A24-61BF-48EE-B74A-411700FE1FF2}">
      <dsp:nvSpPr>
        <dsp:cNvPr id="0" name=""/>
        <dsp:cNvSpPr/>
      </dsp:nvSpPr>
      <dsp:spPr>
        <a:xfrm>
          <a:off x="1973376" y="2038635"/>
          <a:ext cx="1407255" cy="844353"/>
        </a:xfrm>
        <a:prstGeom prst="roundRect">
          <a:avLst>
            <a:gd name="adj" fmla="val 10000"/>
          </a:avLst>
        </a:prstGeom>
        <a:gradFill rotWithShape="0">
          <a:gsLst>
            <a:gs pos="0">
              <a:schemeClr val="accent6">
                <a:shade val="80000"/>
                <a:hueOff val="214187"/>
                <a:satOff val="-8606"/>
                <a:lumOff val="18419"/>
                <a:alphaOff val="0"/>
                <a:lumMod val="110000"/>
                <a:satMod val="105000"/>
                <a:tint val="67000"/>
              </a:schemeClr>
            </a:gs>
            <a:gs pos="50000">
              <a:schemeClr val="accent6">
                <a:shade val="80000"/>
                <a:hueOff val="214187"/>
                <a:satOff val="-8606"/>
                <a:lumOff val="18419"/>
                <a:alphaOff val="0"/>
                <a:lumMod val="105000"/>
                <a:satMod val="103000"/>
                <a:tint val="73000"/>
              </a:schemeClr>
            </a:gs>
            <a:gs pos="100000">
              <a:schemeClr val="accent6">
                <a:shade val="80000"/>
                <a:hueOff val="214187"/>
                <a:satOff val="-8606"/>
                <a:lumOff val="18419"/>
                <a:alphaOff val="0"/>
                <a:lumMod val="105000"/>
                <a:satMod val="109000"/>
                <a:tint val="81000"/>
              </a:schemeClr>
            </a:gs>
          </a:gsLst>
          <a:lin ang="5400000" scaled="0"/>
        </a:gradFill>
        <a:ln>
          <a:noFill/>
        </a:ln>
        <a:effectLst/>
        <a:scene3d>
          <a:camera prst="orthographicFront"/>
          <a:lightRig rig="flat" dir="t"/>
        </a:scene3d>
        <a:sp3d prstMaterial="dkEdge">
          <a:bevelT w="8200" h="38100"/>
        </a:sp3d>
      </dsp:spPr>
      <dsp:style>
        <a:lnRef idx="0">
          <a:scrgbClr r="0" g="0" b="0"/>
        </a:lnRef>
        <a:fillRef idx="2">
          <a:scrgbClr r="0" g="0" b="0"/>
        </a:fillRef>
        <a:effectRef idx="1">
          <a:scrgbClr r="0" g="0" b="0"/>
        </a:effectRef>
        <a:fontRef idx="minor">
          <a:schemeClr val="dk1"/>
        </a:fontRef>
      </dsp:style>
      <dsp:txBody>
        <a:bodyPr spcFirstLastPara="0" vert="horz" wrap="square" lIns="41910" tIns="41910" rIns="41910" bIns="41910" numCol="1" spcCol="1270" anchor="ctr" anchorCtr="0">
          <a:noAutofit/>
        </a:bodyPr>
        <a:lstStyle/>
        <a:p>
          <a:pPr marL="0" lvl="0" indent="0" algn="ctr" defTabSz="488950">
            <a:lnSpc>
              <a:spcPct val="90000"/>
            </a:lnSpc>
            <a:spcBef>
              <a:spcPct val="0"/>
            </a:spcBef>
            <a:spcAft>
              <a:spcPct val="35000"/>
            </a:spcAft>
            <a:buNone/>
          </a:pPr>
          <a:r>
            <a:rPr lang="es-CO" sz="1100" b="1" kern="1200"/>
            <a:t>Resumen</a:t>
          </a:r>
        </a:p>
      </dsp:txBody>
      <dsp:txXfrm>
        <a:off x="1998106" y="2063365"/>
        <a:ext cx="1357795" cy="794893"/>
      </dsp:txXfrm>
    </dsp:sp>
    <dsp:sp modelId="{2162407A-347D-4C60-8D7F-A761866EE3AF}">
      <dsp:nvSpPr>
        <dsp:cNvPr id="0" name=""/>
        <dsp:cNvSpPr/>
      </dsp:nvSpPr>
      <dsp:spPr>
        <a:xfrm rot="10800000">
          <a:off x="1551199" y="2286312"/>
          <a:ext cx="298338" cy="348999"/>
        </a:xfrm>
        <a:prstGeom prst="rightArrow">
          <a:avLst>
            <a:gd name="adj1" fmla="val 60000"/>
            <a:gd name="adj2" fmla="val 50000"/>
          </a:avLst>
        </a:prstGeom>
        <a:solidFill>
          <a:srgbClr val="ED7D31">
            <a:lumMod val="75000"/>
          </a:srgbClr>
        </a:solidFill>
        <a:ln>
          <a:noFill/>
        </a:ln>
        <a:effectLst/>
      </dsp:spPr>
      <dsp:style>
        <a:lnRef idx="0">
          <a:scrgbClr r="0" g="0" b="0"/>
        </a:lnRef>
        <a:fillRef idx="2">
          <a:scrgbClr r="0" g="0" b="0"/>
        </a:fillRef>
        <a:effectRef idx="1">
          <a:scrgbClr r="0" g="0" b="0"/>
        </a:effectRef>
        <a:fontRef idx="minor">
          <a:schemeClr val="dk1"/>
        </a:fontRef>
      </dsp:style>
      <dsp:txBody>
        <a:bodyPr spcFirstLastPara="0" vert="horz" wrap="square" lIns="0" tIns="0" rIns="0" bIns="0" numCol="1" spcCol="1270" anchor="ctr" anchorCtr="0">
          <a:noAutofit/>
        </a:bodyPr>
        <a:lstStyle/>
        <a:p>
          <a:pPr marL="0" lvl="0" indent="0" algn="ctr" defTabSz="1955800">
            <a:lnSpc>
              <a:spcPct val="90000"/>
            </a:lnSpc>
            <a:spcBef>
              <a:spcPct val="0"/>
            </a:spcBef>
            <a:spcAft>
              <a:spcPct val="35000"/>
            </a:spcAft>
            <a:buNone/>
          </a:pPr>
          <a:endParaRPr lang="es-CO" sz="4400" b="1" kern="1200">
            <a:solidFill>
              <a:sysClr val="windowText" lastClr="000000"/>
            </a:solidFill>
            <a:latin typeface="Calibri" panose="020F0502020204030204"/>
            <a:ea typeface="+mn-ea"/>
            <a:cs typeface="+mn-cs"/>
          </a:endParaRPr>
        </a:p>
      </dsp:txBody>
      <dsp:txXfrm rot="10800000">
        <a:off x="1640700" y="2356112"/>
        <a:ext cx="208837" cy="209399"/>
      </dsp:txXfrm>
    </dsp:sp>
    <dsp:sp modelId="{D572CB30-C88D-4E97-A57E-E21370A21AEB}">
      <dsp:nvSpPr>
        <dsp:cNvPr id="0" name=""/>
        <dsp:cNvSpPr/>
      </dsp:nvSpPr>
      <dsp:spPr>
        <a:xfrm>
          <a:off x="3218" y="2038635"/>
          <a:ext cx="1407255" cy="844353"/>
        </a:xfrm>
        <a:prstGeom prst="roundRect">
          <a:avLst>
            <a:gd name="adj" fmla="val 10000"/>
          </a:avLst>
        </a:prstGeom>
        <a:gradFill rotWithShape="0">
          <a:gsLst>
            <a:gs pos="0">
              <a:schemeClr val="accent6">
                <a:shade val="80000"/>
                <a:hueOff val="249884"/>
                <a:satOff val="-10040"/>
                <a:lumOff val="21488"/>
                <a:alphaOff val="0"/>
                <a:lumMod val="110000"/>
                <a:satMod val="105000"/>
                <a:tint val="67000"/>
              </a:schemeClr>
            </a:gs>
            <a:gs pos="50000">
              <a:schemeClr val="accent6">
                <a:shade val="80000"/>
                <a:hueOff val="249884"/>
                <a:satOff val="-10040"/>
                <a:lumOff val="21488"/>
                <a:alphaOff val="0"/>
                <a:lumMod val="105000"/>
                <a:satMod val="103000"/>
                <a:tint val="73000"/>
              </a:schemeClr>
            </a:gs>
            <a:gs pos="100000">
              <a:schemeClr val="accent6">
                <a:shade val="80000"/>
                <a:hueOff val="249884"/>
                <a:satOff val="-10040"/>
                <a:lumOff val="21488"/>
                <a:alphaOff val="0"/>
                <a:lumMod val="105000"/>
                <a:satMod val="109000"/>
                <a:tint val="81000"/>
              </a:schemeClr>
            </a:gs>
          </a:gsLst>
          <a:lin ang="5400000" scaled="0"/>
        </a:gradFill>
        <a:ln>
          <a:noFill/>
        </a:ln>
        <a:effectLst/>
        <a:scene3d>
          <a:camera prst="orthographicFront"/>
          <a:lightRig rig="flat" dir="t"/>
        </a:scene3d>
        <a:sp3d prstMaterial="dkEdge">
          <a:bevelT w="8200" h="38100"/>
        </a:sp3d>
      </dsp:spPr>
      <dsp:style>
        <a:lnRef idx="0">
          <a:scrgbClr r="0" g="0" b="0"/>
        </a:lnRef>
        <a:fillRef idx="2">
          <a:scrgbClr r="0" g="0" b="0"/>
        </a:fillRef>
        <a:effectRef idx="1">
          <a:scrgbClr r="0" g="0" b="0"/>
        </a:effectRef>
        <a:fontRef idx="minor">
          <a:schemeClr val="dk1"/>
        </a:fontRef>
      </dsp:style>
      <dsp:txBody>
        <a:bodyPr spcFirstLastPara="0" vert="horz" wrap="square" lIns="41910" tIns="41910" rIns="41910" bIns="41910" numCol="1" spcCol="1270" anchor="ctr" anchorCtr="0">
          <a:noAutofit/>
        </a:bodyPr>
        <a:lstStyle/>
        <a:p>
          <a:pPr marL="0" lvl="0" indent="0" algn="ctr" defTabSz="488950">
            <a:lnSpc>
              <a:spcPct val="90000"/>
            </a:lnSpc>
            <a:spcBef>
              <a:spcPct val="0"/>
            </a:spcBef>
            <a:spcAft>
              <a:spcPct val="35000"/>
            </a:spcAft>
            <a:buNone/>
          </a:pPr>
          <a:r>
            <a:rPr lang="es-CO" sz="1100" b="1" kern="1200"/>
            <a:t>Propuestas de mejora</a:t>
          </a:r>
        </a:p>
      </dsp:txBody>
      <dsp:txXfrm>
        <a:off x="27948" y="2063365"/>
        <a:ext cx="1357795" cy="794893"/>
      </dsp:txXfrm>
    </dsp:sp>
    <dsp:sp modelId="{959A6F77-0168-480B-869C-03847938C0C1}">
      <dsp:nvSpPr>
        <dsp:cNvPr id="0" name=""/>
        <dsp:cNvSpPr/>
      </dsp:nvSpPr>
      <dsp:spPr>
        <a:xfrm rot="5400000">
          <a:off x="557677" y="2981496"/>
          <a:ext cx="298338" cy="348999"/>
        </a:xfrm>
        <a:prstGeom prst="rightArrow">
          <a:avLst>
            <a:gd name="adj1" fmla="val 60000"/>
            <a:gd name="adj2" fmla="val 50000"/>
          </a:avLst>
        </a:prstGeom>
        <a:solidFill>
          <a:srgbClr val="ED7D31">
            <a:lumMod val="75000"/>
          </a:srgbClr>
        </a:solidFill>
        <a:ln>
          <a:noFill/>
        </a:ln>
        <a:effectLst/>
      </dsp:spPr>
      <dsp:style>
        <a:lnRef idx="0">
          <a:scrgbClr r="0" g="0" b="0"/>
        </a:lnRef>
        <a:fillRef idx="2">
          <a:scrgbClr r="0" g="0" b="0"/>
        </a:fillRef>
        <a:effectRef idx="1">
          <a:scrgbClr r="0" g="0" b="0"/>
        </a:effectRef>
        <a:fontRef idx="minor">
          <a:schemeClr val="dk1"/>
        </a:fontRef>
      </dsp:style>
      <dsp:txBody>
        <a:bodyPr spcFirstLastPara="0" vert="horz" wrap="square" lIns="0" tIns="0" rIns="0" bIns="0" numCol="1" spcCol="1270" anchor="ctr" anchorCtr="0">
          <a:noAutofit/>
        </a:bodyPr>
        <a:lstStyle/>
        <a:p>
          <a:pPr marL="0" lvl="0" indent="0" algn="ctr" defTabSz="1955800">
            <a:lnSpc>
              <a:spcPct val="90000"/>
            </a:lnSpc>
            <a:spcBef>
              <a:spcPct val="0"/>
            </a:spcBef>
            <a:spcAft>
              <a:spcPct val="35000"/>
            </a:spcAft>
            <a:buNone/>
          </a:pPr>
          <a:endParaRPr lang="es-CO" sz="4400" b="1" kern="1200">
            <a:solidFill>
              <a:sysClr val="windowText" lastClr="000000"/>
            </a:solidFill>
            <a:latin typeface="Calibri" panose="020F0502020204030204"/>
            <a:ea typeface="+mn-ea"/>
            <a:cs typeface="+mn-cs"/>
          </a:endParaRPr>
        </a:p>
      </dsp:txBody>
      <dsp:txXfrm rot="-5400000">
        <a:off x="602147" y="3006827"/>
        <a:ext cx="209399" cy="208837"/>
      </dsp:txXfrm>
    </dsp:sp>
    <dsp:sp modelId="{25FB017E-C8DB-4052-A05E-95125A73D7DD}">
      <dsp:nvSpPr>
        <dsp:cNvPr id="0" name=""/>
        <dsp:cNvSpPr/>
      </dsp:nvSpPr>
      <dsp:spPr>
        <a:xfrm>
          <a:off x="3218" y="3445891"/>
          <a:ext cx="1407255" cy="844353"/>
        </a:xfrm>
        <a:prstGeom prst="roundRect">
          <a:avLst>
            <a:gd name="adj" fmla="val 10000"/>
          </a:avLst>
        </a:prstGeom>
        <a:gradFill rotWithShape="0">
          <a:gsLst>
            <a:gs pos="0">
              <a:schemeClr val="accent6">
                <a:shade val="80000"/>
                <a:hueOff val="285582"/>
                <a:satOff val="-11475"/>
                <a:lumOff val="24558"/>
                <a:alphaOff val="0"/>
                <a:lumMod val="110000"/>
                <a:satMod val="105000"/>
                <a:tint val="67000"/>
              </a:schemeClr>
            </a:gs>
            <a:gs pos="50000">
              <a:schemeClr val="accent6">
                <a:shade val="80000"/>
                <a:hueOff val="285582"/>
                <a:satOff val="-11475"/>
                <a:lumOff val="24558"/>
                <a:alphaOff val="0"/>
                <a:lumMod val="105000"/>
                <a:satMod val="103000"/>
                <a:tint val="73000"/>
              </a:schemeClr>
            </a:gs>
            <a:gs pos="100000">
              <a:schemeClr val="accent6">
                <a:shade val="80000"/>
                <a:hueOff val="285582"/>
                <a:satOff val="-11475"/>
                <a:lumOff val="24558"/>
                <a:alphaOff val="0"/>
                <a:lumMod val="105000"/>
                <a:satMod val="109000"/>
                <a:tint val="81000"/>
              </a:schemeClr>
            </a:gs>
          </a:gsLst>
          <a:lin ang="5400000" scaled="0"/>
        </a:gradFill>
        <a:ln>
          <a:noFill/>
        </a:ln>
        <a:effectLst/>
        <a:scene3d>
          <a:camera prst="orthographicFront"/>
          <a:lightRig rig="flat" dir="t"/>
        </a:scene3d>
        <a:sp3d prstMaterial="dkEdge">
          <a:bevelT w="8200" h="38100"/>
        </a:sp3d>
      </dsp:spPr>
      <dsp:style>
        <a:lnRef idx="0">
          <a:scrgbClr r="0" g="0" b="0"/>
        </a:lnRef>
        <a:fillRef idx="2">
          <a:scrgbClr r="0" g="0" b="0"/>
        </a:fillRef>
        <a:effectRef idx="1">
          <a:scrgbClr r="0" g="0" b="0"/>
        </a:effectRef>
        <a:fontRef idx="minor">
          <a:schemeClr val="dk1"/>
        </a:fontRef>
      </dsp:style>
      <dsp:txBody>
        <a:bodyPr spcFirstLastPara="0" vert="horz" wrap="square" lIns="41910" tIns="41910" rIns="41910" bIns="41910" numCol="1" spcCol="1270" anchor="ctr" anchorCtr="0">
          <a:noAutofit/>
        </a:bodyPr>
        <a:lstStyle/>
        <a:p>
          <a:pPr marL="0" lvl="0" indent="0" algn="ctr" defTabSz="488950">
            <a:lnSpc>
              <a:spcPct val="90000"/>
            </a:lnSpc>
            <a:spcBef>
              <a:spcPct val="0"/>
            </a:spcBef>
            <a:spcAft>
              <a:spcPct val="35000"/>
            </a:spcAft>
            <a:buNone/>
          </a:pPr>
          <a:r>
            <a:rPr lang="es-CO" sz="1100" b="1" kern="1200"/>
            <a:t>Reanalisis</a:t>
          </a:r>
        </a:p>
      </dsp:txBody>
      <dsp:txXfrm>
        <a:off x="27948" y="3470621"/>
        <a:ext cx="1357795" cy="794893"/>
      </dsp:txXfrm>
    </dsp:sp>
    <dsp:sp modelId="{2B1315F2-D052-41F3-96D1-8C22846219B6}">
      <dsp:nvSpPr>
        <dsp:cNvPr id="0" name=""/>
        <dsp:cNvSpPr/>
      </dsp:nvSpPr>
      <dsp:spPr>
        <a:xfrm>
          <a:off x="1534312" y="3693568"/>
          <a:ext cx="298338" cy="348999"/>
        </a:xfrm>
        <a:prstGeom prst="rightArrow">
          <a:avLst>
            <a:gd name="adj1" fmla="val 60000"/>
            <a:gd name="adj2" fmla="val 50000"/>
          </a:avLst>
        </a:prstGeom>
        <a:solidFill>
          <a:srgbClr val="ED7D31">
            <a:lumMod val="75000"/>
          </a:srgbClr>
        </a:solidFill>
        <a:ln>
          <a:noFill/>
        </a:ln>
        <a:effectLst/>
      </dsp:spPr>
      <dsp:style>
        <a:lnRef idx="0">
          <a:scrgbClr r="0" g="0" b="0"/>
        </a:lnRef>
        <a:fillRef idx="2">
          <a:scrgbClr r="0" g="0" b="0"/>
        </a:fillRef>
        <a:effectRef idx="1">
          <a:scrgbClr r="0" g="0" b="0"/>
        </a:effectRef>
        <a:fontRef idx="minor">
          <a:schemeClr val="dk1"/>
        </a:fontRef>
      </dsp:style>
      <dsp:txBody>
        <a:bodyPr spcFirstLastPara="0" vert="horz" wrap="square" lIns="0" tIns="0" rIns="0" bIns="0" numCol="1" spcCol="1270" anchor="ctr" anchorCtr="0">
          <a:noAutofit/>
        </a:bodyPr>
        <a:lstStyle/>
        <a:p>
          <a:pPr marL="0" lvl="0" indent="0" algn="ctr" defTabSz="1955800">
            <a:lnSpc>
              <a:spcPct val="90000"/>
            </a:lnSpc>
            <a:spcBef>
              <a:spcPct val="0"/>
            </a:spcBef>
            <a:spcAft>
              <a:spcPct val="35000"/>
            </a:spcAft>
            <a:buNone/>
          </a:pPr>
          <a:endParaRPr lang="es-CO" sz="4400" b="1" kern="1200">
            <a:solidFill>
              <a:sysClr val="windowText" lastClr="000000"/>
            </a:solidFill>
            <a:latin typeface="Calibri" panose="020F0502020204030204"/>
            <a:ea typeface="+mn-ea"/>
            <a:cs typeface="+mn-cs"/>
          </a:endParaRPr>
        </a:p>
      </dsp:txBody>
      <dsp:txXfrm>
        <a:off x="1534312" y="3763368"/>
        <a:ext cx="208837" cy="209399"/>
      </dsp:txXfrm>
    </dsp:sp>
    <dsp:sp modelId="{7871A961-9BFE-46E9-820B-16A59EABAF06}">
      <dsp:nvSpPr>
        <dsp:cNvPr id="0" name=""/>
        <dsp:cNvSpPr/>
      </dsp:nvSpPr>
      <dsp:spPr>
        <a:xfrm>
          <a:off x="1973376" y="3445891"/>
          <a:ext cx="1407255" cy="844353"/>
        </a:xfrm>
        <a:prstGeom prst="roundRect">
          <a:avLst>
            <a:gd name="adj" fmla="val 10000"/>
          </a:avLst>
        </a:prstGeom>
        <a:gradFill rotWithShape="0">
          <a:gsLst>
            <a:gs pos="0">
              <a:schemeClr val="accent6">
                <a:shade val="80000"/>
                <a:hueOff val="321280"/>
                <a:satOff val="-12909"/>
                <a:lumOff val="27628"/>
                <a:alphaOff val="0"/>
                <a:lumMod val="110000"/>
                <a:satMod val="105000"/>
                <a:tint val="67000"/>
              </a:schemeClr>
            </a:gs>
            <a:gs pos="50000">
              <a:schemeClr val="accent6">
                <a:shade val="80000"/>
                <a:hueOff val="321280"/>
                <a:satOff val="-12909"/>
                <a:lumOff val="27628"/>
                <a:alphaOff val="0"/>
                <a:lumMod val="105000"/>
                <a:satMod val="103000"/>
                <a:tint val="73000"/>
              </a:schemeClr>
            </a:gs>
            <a:gs pos="100000">
              <a:schemeClr val="accent6">
                <a:shade val="80000"/>
                <a:hueOff val="321280"/>
                <a:satOff val="-12909"/>
                <a:lumOff val="27628"/>
                <a:alphaOff val="0"/>
                <a:lumMod val="105000"/>
                <a:satMod val="109000"/>
                <a:tint val="81000"/>
              </a:schemeClr>
            </a:gs>
          </a:gsLst>
          <a:lin ang="5400000" scaled="0"/>
        </a:gradFill>
        <a:ln>
          <a:noFill/>
        </a:ln>
        <a:effectLst/>
        <a:scene3d>
          <a:camera prst="orthographicFront"/>
          <a:lightRig rig="flat" dir="t"/>
        </a:scene3d>
        <a:sp3d prstMaterial="dkEdge">
          <a:bevelT w="8200" h="38100"/>
        </a:sp3d>
      </dsp:spPr>
      <dsp:style>
        <a:lnRef idx="0">
          <a:scrgbClr r="0" g="0" b="0"/>
        </a:lnRef>
        <a:fillRef idx="2">
          <a:scrgbClr r="0" g="0" b="0"/>
        </a:fillRef>
        <a:effectRef idx="1">
          <a:scrgbClr r="0" g="0" b="0"/>
        </a:effectRef>
        <a:fontRef idx="minor">
          <a:schemeClr val="dk1"/>
        </a:fontRef>
      </dsp:style>
      <dsp:txBody>
        <a:bodyPr spcFirstLastPara="0" vert="horz" wrap="square" lIns="41910" tIns="41910" rIns="41910" bIns="41910" numCol="1" spcCol="1270" anchor="ctr" anchorCtr="0">
          <a:noAutofit/>
        </a:bodyPr>
        <a:lstStyle/>
        <a:p>
          <a:pPr marL="0" lvl="0" indent="0" algn="ctr" defTabSz="488950">
            <a:lnSpc>
              <a:spcPct val="90000"/>
            </a:lnSpc>
            <a:spcBef>
              <a:spcPct val="0"/>
            </a:spcBef>
            <a:spcAft>
              <a:spcPct val="35000"/>
            </a:spcAft>
            <a:buNone/>
          </a:pPr>
          <a:r>
            <a:rPr lang="es-CO" sz="1100" b="1" kern="1200"/>
            <a:t>Comparacion (Inicial vs Propuesta)</a:t>
          </a:r>
        </a:p>
      </dsp:txBody>
      <dsp:txXfrm>
        <a:off x="1998106" y="3470621"/>
        <a:ext cx="1357795" cy="794893"/>
      </dsp:txXfrm>
    </dsp:sp>
  </dsp:spTree>
</dsp:drawing>
</file>

<file path=xl/diagrams/drawing2.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FC4A8221-C300-4178-81E5-B57816031885}">
      <dsp:nvSpPr>
        <dsp:cNvPr id="0" name=""/>
        <dsp:cNvSpPr/>
      </dsp:nvSpPr>
      <dsp:spPr>
        <a:xfrm>
          <a:off x="0" y="0"/>
          <a:ext cx="11342084" cy="952872"/>
        </a:xfrm>
        <a:prstGeom prst="roundRect">
          <a:avLst>
            <a:gd name="adj" fmla="val 10000"/>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64770" tIns="64770" rIns="64770" bIns="64770" numCol="1" spcCol="1270" anchor="ctr" anchorCtr="0">
          <a:noAutofit/>
        </a:bodyPr>
        <a:lstStyle/>
        <a:p>
          <a:pPr marL="0" lvl="0" indent="0" algn="l" defTabSz="755650">
            <a:lnSpc>
              <a:spcPct val="90000"/>
            </a:lnSpc>
            <a:spcBef>
              <a:spcPct val="0"/>
            </a:spcBef>
            <a:spcAft>
              <a:spcPct val="35000"/>
            </a:spcAft>
            <a:buNone/>
          </a:pPr>
          <a:r>
            <a:rPr lang="es-CO" sz="1700" kern="1200"/>
            <a:t>Despiece del ensamble</a:t>
          </a:r>
        </a:p>
        <a:p>
          <a:pPr marL="114300" lvl="1" indent="-114300" algn="l" defTabSz="577850">
            <a:lnSpc>
              <a:spcPct val="90000"/>
            </a:lnSpc>
            <a:spcBef>
              <a:spcPct val="0"/>
            </a:spcBef>
            <a:spcAft>
              <a:spcPct val="15000"/>
            </a:spcAft>
            <a:buChar char="•"/>
          </a:pPr>
          <a:r>
            <a:rPr lang="es-CO" sz="1300" kern="1200"/>
            <a:t>Se debe desemsamblar completamente para conocer cada uno de los componentes y como estan ensamblados unos con otros (tipos de conexiones, interacciones, etc)</a:t>
          </a:r>
        </a:p>
      </dsp:txBody>
      <dsp:txXfrm>
        <a:off x="27909" y="27909"/>
        <a:ext cx="10202374" cy="897054"/>
      </dsp:txXfrm>
    </dsp:sp>
    <dsp:sp modelId="{5CDE91AE-93F0-4F70-9A18-89E2C60B17D2}">
      <dsp:nvSpPr>
        <dsp:cNvPr id="0" name=""/>
        <dsp:cNvSpPr/>
      </dsp:nvSpPr>
      <dsp:spPr>
        <a:xfrm>
          <a:off x="846973" y="1085215"/>
          <a:ext cx="11342084" cy="952872"/>
        </a:xfrm>
        <a:prstGeom prst="roundRect">
          <a:avLst>
            <a:gd name="adj" fmla="val 10000"/>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64770" tIns="64770" rIns="64770" bIns="64770" numCol="1" spcCol="1270" anchor="ctr" anchorCtr="0">
          <a:noAutofit/>
        </a:bodyPr>
        <a:lstStyle/>
        <a:p>
          <a:pPr marL="0" lvl="0" indent="0" algn="l" defTabSz="755650">
            <a:lnSpc>
              <a:spcPct val="90000"/>
            </a:lnSpc>
            <a:spcBef>
              <a:spcPct val="0"/>
            </a:spcBef>
            <a:spcAft>
              <a:spcPct val="35000"/>
            </a:spcAft>
            <a:buNone/>
          </a:pPr>
          <a:r>
            <a:rPr lang="es-CO" sz="1700" kern="1200"/>
            <a:t>Estructura del producto</a:t>
          </a:r>
        </a:p>
        <a:p>
          <a:pPr marL="114300" lvl="1" indent="-114300" algn="l" defTabSz="577850">
            <a:lnSpc>
              <a:spcPct val="90000"/>
            </a:lnSpc>
            <a:spcBef>
              <a:spcPct val="0"/>
            </a:spcBef>
            <a:spcAft>
              <a:spcPct val="15000"/>
            </a:spcAft>
            <a:buChar char="•"/>
          </a:pPr>
          <a:r>
            <a:rPr lang="es-CO" sz="1300" kern="1200"/>
            <a:t>Se debe crear una lista de ensamble del producto con cada uno de los componentes incluyendo uniones (tornillos, remaches, etc)</a:t>
          </a:r>
        </a:p>
      </dsp:txBody>
      <dsp:txXfrm>
        <a:off x="874882" y="1113124"/>
        <a:ext cx="9819925" cy="897054"/>
      </dsp:txXfrm>
    </dsp:sp>
    <dsp:sp modelId="{768318EF-DDBF-4905-B142-B8D61181A6E9}">
      <dsp:nvSpPr>
        <dsp:cNvPr id="0" name=""/>
        <dsp:cNvSpPr/>
      </dsp:nvSpPr>
      <dsp:spPr>
        <a:xfrm>
          <a:off x="1693947" y="2170431"/>
          <a:ext cx="11342084" cy="952872"/>
        </a:xfrm>
        <a:prstGeom prst="roundRect">
          <a:avLst>
            <a:gd name="adj" fmla="val 10000"/>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64770" tIns="64770" rIns="64770" bIns="64770" numCol="1" spcCol="1270" anchor="ctr" anchorCtr="0">
          <a:noAutofit/>
        </a:bodyPr>
        <a:lstStyle/>
        <a:p>
          <a:pPr marL="0" lvl="0" indent="0" algn="l" defTabSz="755650">
            <a:lnSpc>
              <a:spcPct val="90000"/>
            </a:lnSpc>
            <a:spcBef>
              <a:spcPct val="0"/>
            </a:spcBef>
            <a:spcAft>
              <a:spcPct val="35000"/>
            </a:spcAft>
            <a:buNone/>
          </a:pPr>
          <a:r>
            <a:rPr lang="es-CO" sz="1700" kern="1200"/>
            <a:t>Definicion de componentes tipo 0 u 1</a:t>
          </a:r>
        </a:p>
        <a:p>
          <a:pPr marL="114300" lvl="1" indent="-114300" algn="l" defTabSz="577850">
            <a:lnSpc>
              <a:spcPct val="90000"/>
            </a:lnSpc>
            <a:spcBef>
              <a:spcPct val="0"/>
            </a:spcBef>
            <a:spcAft>
              <a:spcPct val="15000"/>
            </a:spcAft>
            <a:buChar char="•"/>
          </a:pPr>
          <a:r>
            <a:rPr lang="es-CO" sz="1300" kern="1200"/>
            <a:t>Segun los criterios espuesto para esta accion, se deben clasificar cada uno de los componentes como necesario o candidato a eliminar, modificar o fusionar.</a:t>
          </a:r>
        </a:p>
      </dsp:txBody>
      <dsp:txXfrm>
        <a:off x="1721856" y="2198340"/>
        <a:ext cx="9819925" cy="897054"/>
      </dsp:txXfrm>
    </dsp:sp>
    <dsp:sp modelId="{AAF6524D-3BF9-4438-AF4B-2A9B846ADB9D}">
      <dsp:nvSpPr>
        <dsp:cNvPr id="0" name=""/>
        <dsp:cNvSpPr/>
      </dsp:nvSpPr>
      <dsp:spPr>
        <a:xfrm>
          <a:off x="2540921" y="3255647"/>
          <a:ext cx="11342084" cy="952872"/>
        </a:xfrm>
        <a:prstGeom prst="roundRect">
          <a:avLst>
            <a:gd name="adj" fmla="val 10000"/>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64770" tIns="64770" rIns="64770" bIns="64770" numCol="1" spcCol="1270" anchor="ctr" anchorCtr="0">
          <a:noAutofit/>
        </a:bodyPr>
        <a:lstStyle/>
        <a:p>
          <a:pPr marL="0" lvl="0" indent="0" algn="l" defTabSz="755650">
            <a:lnSpc>
              <a:spcPct val="90000"/>
            </a:lnSpc>
            <a:spcBef>
              <a:spcPct val="0"/>
            </a:spcBef>
            <a:spcAft>
              <a:spcPct val="35000"/>
            </a:spcAft>
            <a:buNone/>
          </a:pPr>
          <a:r>
            <a:rPr lang="es-CO" sz="1700" kern="1200"/>
            <a:t>Calculo EMA</a:t>
          </a:r>
        </a:p>
        <a:p>
          <a:pPr marL="114300" lvl="1" indent="-114300" algn="l" defTabSz="577850">
            <a:lnSpc>
              <a:spcPct val="90000"/>
            </a:lnSpc>
            <a:spcBef>
              <a:spcPct val="0"/>
            </a:spcBef>
            <a:spcAft>
              <a:spcPct val="15000"/>
            </a:spcAft>
            <a:buChar char="•"/>
          </a:pPr>
          <a:r>
            <a:rPr lang="es-CO" sz="1300" kern="1200"/>
            <a:t>Se realiza el calculo del indice de emsamblabilidad segun los tiempos reales y teoricos calculados y los criterios expuestos.</a:t>
          </a:r>
        </a:p>
        <a:p>
          <a:pPr marL="114300" lvl="1" indent="-114300" algn="l" defTabSz="577850">
            <a:lnSpc>
              <a:spcPct val="90000"/>
            </a:lnSpc>
            <a:spcBef>
              <a:spcPct val="0"/>
            </a:spcBef>
            <a:spcAft>
              <a:spcPct val="15000"/>
            </a:spcAft>
            <a:buChar char="•"/>
          </a:pPr>
          <a:endParaRPr lang="es-CO" sz="1300" kern="1200"/>
        </a:p>
      </dsp:txBody>
      <dsp:txXfrm>
        <a:off x="2568830" y="3283556"/>
        <a:ext cx="9819925" cy="897054"/>
      </dsp:txXfrm>
    </dsp:sp>
    <dsp:sp modelId="{9C289557-BAF6-4536-B6A2-C0A591CDB3B2}">
      <dsp:nvSpPr>
        <dsp:cNvPr id="0" name=""/>
        <dsp:cNvSpPr/>
      </dsp:nvSpPr>
      <dsp:spPr>
        <a:xfrm>
          <a:off x="3387895" y="4340863"/>
          <a:ext cx="11342084" cy="952872"/>
        </a:xfrm>
        <a:prstGeom prst="roundRect">
          <a:avLst>
            <a:gd name="adj" fmla="val 10000"/>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64770" tIns="64770" rIns="64770" bIns="64770" numCol="1" spcCol="1270" anchor="ctr" anchorCtr="0">
          <a:noAutofit/>
        </a:bodyPr>
        <a:lstStyle/>
        <a:p>
          <a:pPr marL="0" lvl="0" indent="0" algn="l" defTabSz="755650">
            <a:lnSpc>
              <a:spcPct val="90000"/>
            </a:lnSpc>
            <a:spcBef>
              <a:spcPct val="0"/>
            </a:spcBef>
            <a:spcAft>
              <a:spcPct val="35000"/>
            </a:spcAft>
            <a:buNone/>
          </a:pPr>
          <a:r>
            <a:rPr lang="es-CO" sz="1700" kern="1200"/>
            <a:t>Caracterizacion de los componentes</a:t>
          </a:r>
        </a:p>
        <a:p>
          <a:pPr marL="114300" lvl="1" indent="-114300" algn="l" defTabSz="577850">
            <a:lnSpc>
              <a:spcPct val="90000"/>
            </a:lnSpc>
            <a:spcBef>
              <a:spcPct val="0"/>
            </a:spcBef>
            <a:spcAft>
              <a:spcPct val="15000"/>
            </a:spcAft>
            <a:buChar char="•"/>
          </a:pPr>
          <a:r>
            <a:rPr lang="es-CO" sz="1300" kern="1200"/>
            <a:t>Se debe identificar completamente cada uno de los componentes (peso, dimensiones, herramientas a usar, si debe o no ser ensamblado a dos manos, etc).</a:t>
          </a:r>
        </a:p>
      </dsp:txBody>
      <dsp:txXfrm>
        <a:off x="3415804" y="4368772"/>
        <a:ext cx="9819925" cy="897054"/>
      </dsp:txXfrm>
    </dsp:sp>
    <dsp:sp modelId="{8ACC2EBD-BCDA-49AC-99CD-48BE81A0A485}">
      <dsp:nvSpPr>
        <dsp:cNvPr id="0" name=""/>
        <dsp:cNvSpPr/>
      </dsp:nvSpPr>
      <dsp:spPr>
        <a:xfrm>
          <a:off x="10722717" y="696126"/>
          <a:ext cx="619367" cy="619367"/>
        </a:xfrm>
        <a:prstGeom prst="downArrow">
          <a:avLst>
            <a:gd name="adj1" fmla="val 55000"/>
            <a:gd name="adj2" fmla="val 45000"/>
          </a:avLst>
        </a:prstGeom>
        <a:solidFill>
          <a:schemeClr val="accent1">
            <a:alpha val="90000"/>
            <a:tint val="40000"/>
            <a:hueOff val="0"/>
            <a:satOff val="0"/>
            <a:lumOff val="0"/>
            <a:alphaOff val="0"/>
          </a:schemeClr>
        </a:solidFill>
        <a:ln w="12700" cap="flat" cmpd="sng" algn="ctr">
          <a:solidFill>
            <a:schemeClr val="accent1">
              <a:alpha val="90000"/>
              <a:tint val="40000"/>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dsp:style>
      <dsp:txBody>
        <a:bodyPr spcFirstLastPara="0" vert="horz" wrap="square" lIns="35560" tIns="35560" rIns="35560" bIns="35560" numCol="1" spcCol="1270" anchor="ctr" anchorCtr="0">
          <a:noAutofit/>
        </a:bodyPr>
        <a:lstStyle/>
        <a:p>
          <a:pPr marL="0" lvl="0" indent="0" algn="ctr" defTabSz="1244600">
            <a:lnSpc>
              <a:spcPct val="90000"/>
            </a:lnSpc>
            <a:spcBef>
              <a:spcPct val="0"/>
            </a:spcBef>
            <a:spcAft>
              <a:spcPct val="35000"/>
            </a:spcAft>
            <a:buNone/>
          </a:pPr>
          <a:endParaRPr lang="es-CO" sz="2800" kern="1200"/>
        </a:p>
      </dsp:txBody>
      <dsp:txXfrm>
        <a:off x="10862075" y="696126"/>
        <a:ext cx="340651" cy="466074"/>
      </dsp:txXfrm>
    </dsp:sp>
    <dsp:sp modelId="{5DB692E4-B622-4E69-8C9C-D4667F596764}">
      <dsp:nvSpPr>
        <dsp:cNvPr id="0" name=""/>
        <dsp:cNvSpPr/>
      </dsp:nvSpPr>
      <dsp:spPr>
        <a:xfrm>
          <a:off x="11569691" y="1781342"/>
          <a:ext cx="619367" cy="619367"/>
        </a:xfrm>
        <a:prstGeom prst="downArrow">
          <a:avLst>
            <a:gd name="adj1" fmla="val 55000"/>
            <a:gd name="adj2" fmla="val 45000"/>
          </a:avLst>
        </a:prstGeom>
        <a:solidFill>
          <a:schemeClr val="accent1">
            <a:alpha val="90000"/>
            <a:tint val="40000"/>
            <a:hueOff val="0"/>
            <a:satOff val="0"/>
            <a:lumOff val="0"/>
            <a:alphaOff val="0"/>
          </a:schemeClr>
        </a:solidFill>
        <a:ln w="12700" cap="flat" cmpd="sng" algn="ctr">
          <a:solidFill>
            <a:schemeClr val="accent1">
              <a:alpha val="90000"/>
              <a:tint val="40000"/>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dsp:style>
      <dsp:txBody>
        <a:bodyPr spcFirstLastPara="0" vert="horz" wrap="square" lIns="35560" tIns="35560" rIns="35560" bIns="35560" numCol="1" spcCol="1270" anchor="ctr" anchorCtr="0">
          <a:noAutofit/>
        </a:bodyPr>
        <a:lstStyle/>
        <a:p>
          <a:pPr marL="0" lvl="0" indent="0" algn="ctr" defTabSz="1244600">
            <a:lnSpc>
              <a:spcPct val="90000"/>
            </a:lnSpc>
            <a:spcBef>
              <a:spcPct val="0"/>
            </a:spcBef>
            <a:spcAft>
              <a:spcPct val="35000"/>
            </a:spcAft>
            <a:buNone/>
          </a:pPr>
          <a:endParaRPr lang="es-CO" sz="2800" kern="1200"/>
        </a:p>
      </dsp:txBody>
      <dsp:txXfrm>
        <a:off x="11709049" y="1781342"/>
        <a:ext cx="340651" cy="466074"/>
      </dsp:txXfrm>
    </dsp:sp>
    <dsp:sp modelId="{B21B2221-B73C-4C69-A20E-32B39588B706}">
      <dsp:nvSpPr>
        <dsp:cNvPr id="0" name=""/>
        <dsp:cNvSpPr/>
      </dsp:nvSpPr>
      <dsp:spPr>
        <a:xfrm>
          <a:off x="12416665" y="2850676"/>
          <a:ext cx="619367" cy="619367"/>
        </a:xfrm>
        <a:prstGeom prst="downArrow">
          <a:avLst>
            <a:gd name="adj1" fmla="val 55000"/>
            <a:gd name="adj2" fmla="val 45000"/>
          </a:avLst>
        </a:prstGeom>
        <a:solidFill>
          <a:schemeClr val="accent1">
            <a:alpha val="90000"/>
            <a:tint val="40000"/>
            <a:hueOff val="0"/>
            <a:satOff val="0"/>
            <a:lumOff val="0"/>
            <a:alphaOff val="0"/>
          </a:schemeClr>
        </a:solidFill>
        <a:ln w="12700" cap="flat" cmpd="sng" algn="ctr">
          <a:solidFill>
            <a:schemeClr val="accent1">
              <a:alpha val="90000"/>
              <a:tint val="40000"/>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dsp:style>
      <dsp:txBody>
        <a:bodyPr spcFirstLastPara="0" vert="horz" wrap="square" lIns="35560" tIns="35560" rIns="35560" bIns="35560" numCol="1" spcCol="1270" anchor="ctr" anchorCtr="0">
          <a:noAutofit/>
        </a:bodyPr>
        <a:lstStyle/>
        <a:p>
          <a:pPr marL="0" lvl="0" indent="0" algn="ctr" defTabSz="1244600">
            <a:lnSpc>
              <a:spcPct val="90000"/>
            </a:lnSpc>
            <a:spcBef>
              <a:spcPct val="0"/>
            </a:spcBef>
            <a:spcAft>
              <a:spcPct val="35000"/>
            </a:spcAft>
            <a:buNone/>
          </a:pPr>
          <a:endParaRPr lang="es-CO" sz="2800" kern="1200"/>
        </a:p>
      </dsp:txBody>
      <dsp:txXfrm>
        <a:off x="12556023" y="2850676"/>
        <a:ext cx="340651" cy="466074"/>
      </dsp:txXfrm>
    </dsp:sp>
    <dsp:sp modelId="{C0566F84-1067-4BC9-AAC1-5176C4DAD1FB}">
      <dsp:nvSpPr>
        <dsp:cNvPr id="0" name=""/>
        <dsp:cNvSpPr/>
      </dsp:nvSpPr>
      <dsp:spPr>
        <a:xfrm>
          <a:off x="13263639" y="3946480"/>
          <a:ext cx="619367" cy="619367"/>
        </a:xfrm>
        <a:prstGeom prst="downArrow">
          <a:avLst>
            <a:gd name="adj1" fmla="val 55000"/>
            <a:gd name="adj2" fmla="val 45000"/>
          </a:avLst>
        </a:prstGeom>
        <a:solidFill>
          <a:schemeClr val="accent1">
            <a:alpha val="90000"/>
            <a:tint val="40000"/>
            <a:hueOff val="0"/>
            <a:satOff val="0"/>
            <a:lumOff val="0"/>
            <a:alphaOff val="0"/>
          </a:schemeClr>
        </a:solidFill>
        <a:ln w="12700" cap="flat" cmpd="sng" algn="ctr">
          <a:solidFill>
            <a:schemeClr val="accent1">
              <a:alpha val="90000"/>
              <a:tint val="40000"/>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dsp:style>
      <dsp:txBody>
        <a:bodyPr spcFirstLastPara="0" vert="horz" wrap="square" lIns="35560" tIns="35560" rIns="35560" bIns="35560" numCol="1" spcCol="1270" anchor="ctr" anchorCtr="0">
          <a:noAutofit/>
        </a:bodyPr>
        <a:lstStyle/>
        <a:p>
          <a:pPr marL="0" lvl="0" indent="0" algn="ctr" defTabSz="1244600">
            <a:lnSpc>
              <a:spcPct val="90000"/>
            </a:lnSpc>
            <a:spcBef>
              <a:spcPct val="0"/>
            </a:spcBef>
            <a:spcAft>
              <a:spcPct val="35000"/>
            </a:spcAft>
            <a:buNone/>
          </a:pPr>
          <a:endParaRPr lang="es-CO" sz="2800" kern="1200"/>
        </a:p>
      </dsp:txBody>
      <dsp:txXfrm>
        <a:off x="13402997" y="3946480"/>
        <a:ext cx="340651" cy="466074"/>
      </dsp:txXfrm>
    </dsp:sp>
  </dsp:spTree>
</dsp:drawing>
</file>

<file path=xl/diagrams/drawing3.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199476AE-0320-43B4-A391-582A1F817176}">
      <dsp:nvSpPr>
        <dsp:cNvPr id="0" name=""/>
        <dsp:cNvSpPr/>
      </dsp:nvSpPr>
      <dsp:spPr>
        <a:xfrm>
          <a:off x="1017612" y="1448"/>
          <a:ext cx="1469677" cy="881806"/>
        </a:xfrm>
        <a:prstGeom prst="roundRect">
          <a:avLst>
            <a:gd name="adj" fmla="val 10000"/>
          </a:avLst>
        </a:prstGeom>
        <a:gradFill rotWithShape="0">
          <a:gsLst>
            <a:gs pos="0">
              <a:schemeClr val="accent6">
                <a:shade val="80000"/>
                <a:hueOff val="0"/>
                <a:satOff val="0"/>
                <a:lumOff val="0"/>
                <a:alphaOff val="0"/>
                <a:lumMod val="110000"/>
                <a:satMod val="105000"/>
                <a:tint val="67000"/>
              </a:schemeClr>
            </a:gs>
            <a:gs pos="50000">
              <a:schemeClr val="accent6">
                <a:shade val="80000"/>
                <a:hueOff val="0"/>
                <a:satOff val="0"/>
                <a:lumOff val="0"/>
                <a:alphaOff val="0"/>
                <a:lumMod val="105000"/>
                <a:satMod val="103000"/>
                <a:tint val="73000"/>
              </a:schemeClr>
            </a:gs>
            <a:gs pos="100000">
              <a:schemeClr val="accent6">
                <a:shade val="80000"/>
                <a:hueOff val="0"/>
                <a:satOff val="0"/>
                <a:lumOff val="0"/>
                <a:alphaOff val="0"/>
                <a:lumMod val="105000"/>
                <a:satMod val="109000"/>
                <a:tint val="81000"/>
              </a:schemeClr>
            </a:gs>
          </a:gsLst>
          <a:lin ang="5400000" scaled="0"/>
        </a:gradFill>
        <a:ln>
          <a:noFill/>
        </a:ln>
        <a:effectLst/>
        <a:scene3d>
          <a:camera prst="orthographicFront"/>
          <a:lightRig rig="flat" dir="t"/>
        </a:scene3d>
        <a:sp3d prstMaterial="dkEdge">
          <a:bevelT w="8200" h="38100"/>
        </a:sp3d>
      </dsp:spPr>
      <dsp:style>
        <a:lnRef idx="0">
          <a:scrgbClr r="0" g="0" b="0"/>
        </a:lnRef>
        <a:fillRef idx="2">
          <a:scrgbClr r="0" g="0" b="0"/>
        </a:fillRef>
        <a:effectRef idx="1">
          <a:scrgbClr r="0" g="0" b="0"/>
        </a:effectRef>
        <a:fontRef idx="minor">
          <a:schemeClr val="dk1"/>
        </a:fontRef>
      </dsp:style>
      <dsp:txBody>
        <a:bodyPr spcFirstLastPara="0" vert="horz" wrap="square" lIns="45720" tIns="45720" rIns="45720" bIns="45720" numCol="1" spcCol="1270" anchor="ctr" anchorCtr="0">
          <a:noAutofit/>
        </a:bodyPr>
        <a:lstStyle/>
        <a:p>
          <a:pPr marL="0" lvl="0" indent="0" algn="ctr" defTabSz="533400">
            <a:lnSpc>
              <a:spcPct val="90000"/>
            </a:lnSpc>
            <a:spcBef>
              <a:spcPct val="0"/>
            </a:spcBef>
            <a:spcAft>
              <a:spcPct val="35000"/>
            </a:spcAft>
            <a:buNone/>
          </a:pPr>
          <a:r>
            <a:rPr lang="es-CO" sz="1200" b="1" kern="1200"/>
            <a:t>Despiece del ensamble</a:t>
          </a:r>
        </a:p>
      </dsp:txBody>
      <dsp:txXfrm>
        <a:off x="1043439" y="27275"/>
        <a:ext cx="1418023" cy="830152"/>
      </dsp:txXfrm>
    </dsp:sp>
    <dsp:sp modelId="{2B49AAEF-65A2-4921-A2D2-CCBF85F41B35}">
      <dsp:nvSpPr>
        <dsp:cNvPr id="0" name=""/>
        <dsp:cNvSpPr/>
      </dsp:nvSpPr>
      <dsp:spPr>
        <a:xfrm>
          <a:off x="2616621" y="260111"/>
          <a:ext cx="311571" cy="364480"/>
        </a:xfrm>
        <a:prstGeom prst="rightArrow">
          <a:avLst>
            <a:gd name="adj1" fmla="val 60000"/>
            <a:gd name="adj2" fmla="val 50000"/>
          </a:avLst>
        </a:prstGeom>
        <a:gradFill rotWithShape="0">
          <a:gsLst>
            <a:gs pos="0">
              <a:schemeClr val="accent6">
                <a:shade val="90000"/>
                <a:hueOff val="0"/>
                <a:satOff val="0"/>
                <a:lumOff val="0"/>
                <a:alphaOff val="0"/>
                <a:lumMod val="110000"/>
                <a:satMod val="105000"/>
                <a:tint val="67000"/>
              </a:schemeClr>
            </a:gs>
            <a:gs pos="50000">
              <a:schemeClr val="accent6">
                <a:shade val="90000"/>
                <a:hueOff val="0"/>
                <a:satOff val="0"/>
                <a:lumOff val="0"/>
                <a:alphaOff val="0"/>
                <a:lumMod val="105000"/>
                <a:satMod val="103000"/>
                <a:tint val="73000"/>
              </a:schemeClr>
            </a:gs>
            <a:gs pos="100000">
              <a:schemeClr val="accent6">
                <a:shade val="90000"/>
                <a:hueOff val="0"/>
                <a:satOff val="0"/>
                <a:lumOff val="0"/>
                <a:alphaOff val="0"/>
                <a:lumMod val="105000"/>
                <a:satMod val="109000"/>
                <a:tint val="81000"/>
              </a:schemeClr>
            </a:gs>
          </a:gsLst>
          <a:lin ang="5400000" scaled="0"/>
        </a:gradFill>
        <a:ln>
          <a:noFill/>
        </a:ln>
        <a:effectLst/>
      </dsp:spPr>
      <dsp:style>
        <a:lnRef idx="0">
          <a:scrgbClr r="0" g="0" b="0"/>
        </a:lnRef>
        <a:fillRef idx="2">
          <a:scrgbClr r="0" g="0" b="0"/>
        </a:fillRef>
        <a:effectRef idx="1">
          <a:scrgbClr r="0" g="0" b="0"/>
        </a:effectRef>
        <a:fontRef idx="minor">
          <a:schemeClr val="dk1"/>
        </a:fontRef>
      </dsp:style>
      <dsp:txBody>
        <a:bodyPr spcFirstLastPara="0" vert="horz" wrap="square" lIns="0" tIns="0" rIns="0" bIns="0" numCol="1" spcCol="1270" anchor="ctr" anchorCtr="0">
          <a:noAutofit/>
        </a:bodyPr>
        <a:lstStyle/>
        <a:p>
          <a:pPr marL="0" lvl="0" indent="0" algn="ctr" defTabSz="2133600">
            <a:lnSpc>
              <a:spcPct val="90000"/>
            </a:lnSpc>
            <a:spcBef>
              <a:spcPct val="0"/>
            </a:spcBef>
            <a:spcAft>
              <a:spcPct val="35000"/>
            </a:spcAft>
            <a:buNone/>
          </a:pPr>
          <a:endParaRPr lang="es-CO" sz="4800" b="1" kern="1200"/>
        </a:p>
      </dsp:txBody>
      <dsp:txXfrm>
        <a:off x="2616621" y="333007"/>
        <a:ext cx="218100" cy="218688"/>
      </dsp:txXfrm>
    </dsp:sp>
    <dsp:sp modelId="{90877BA3-DCB4-483C-A78B-FFEC4A3F50ED}">
      <dsp:nvSpPr>
        <dsp:cNvPr id="0" name=""/>
        <dsp:cNvSpPr/>
      </dsp:nvSpPr>
      <dsp:spPr>
        <a:xfrm>
          <a:off x="3075161" y="1448"/>
          <a:ext cx="1469677" cy="881806"/>
        </a:xfrm>
        <a:prstGeom prst="roundRect">
          <a:avLst>
            <a:gd name="adj" fmla="val 10000"/>
          </a:avLst>
        </a:prstGeom>
        <a:gradFill rotWithShape="0">
          <a:gsLst>
            <a:gs pos="0">
              <a:schemeClr val="accent6">
                <a:shade val="80000"/>
                <a:hueOff val="35698"/>
                <a:satOff val="-1434"/>
                <a:lumOff val="3070"/>
                <a:alphaOff val="0"/>
                <a:lumMod val="110000"/>
                <a:satMod val="105000"/>
                <a:tint val="67000"/>
              </a:schemeClr>
            </a:gs>
            <a:gs pos="50000">
              <a:schemeClr val="accent6">
                <a:shade val="80000"/>
                <a:hueOff val="35698"/>
                <a:satOff val="-1434"/>
                <a:lumOff val="3070"/>
                <a:alphaOff val="0"/>
                <a:lumMod val="105000"/>
                <a:satMod val="103000"/>
                <a:tint val="73000"/>
              </a:schemeClr>
            </a:gs>
            <a:gs pos="100000">
              <a:schemeClr val="accent6">
                <a:shade val="80000"/>
                <a:hueOff val="35698"/>
                <a:satOff val="-1434"/>
                <a:lumOff val="3070"/>
                <a:alphaOff val="0"/>
                <a:lumMod val="105000"/>
                <a:satMod val="109000"/>
                <a:tint val="81000"/>
              </a:schemeClr>
            </a:gs>
          </a:gsLst>
          <a:lin ang="5400000" scaled="0"/>
        </a:gradFill>
        <a:ln>
          <a:noFill/>
        </a:ln>
        <a:effectLst/>
        <a:scene3d>
          <a:camera prst="orthographicFront"/>
          <a:lightRig rig="flat" dir="t"/>
        </a:scene3d>
        <a:sp3d prstMaterial="dkEdge">
          <a:bevelT w="8200" h="38100"/>
        </a:sp3d>
      </dsp:spPr>
      <dsp:style>
        <a:lnRef idx="0">
          <a:scrgbClr r="0" g="0" b="0"/>
        </a:lnRef>
        <a:fillRef idx="2">
          <a:scrgbClr r="0" g="0" b="0"/>
        </a:fillRef>
        <a:effectRef idx="1">
          <a:scrgbClr r="0" g="0" b="0"/>
        </a:effectRef>
        <a:fontRef idx="minor">
          <a:schemeClr val="dk1"/>
        </a:fontRef>
      </dsp:style>
      <dsp:txBody>
        <a:bodyPr spcFirstLastPara="0" vert="horz" wrap="square" lIns="45720" tIns="45720" rIns="45720" bIns="45720" numCol="1" spcCol="1270" anchor="ctr" anchorCtr="0">
          <a:noAutofit/>
        </a:bodyPr>
        <a:lstStyle/>
        <a:p>
          <a:pPr marL="0" lvl="0" indent="0" algn="ctr" defTabSz="533400">
            <a:lnSpc>
              <a:spcPct val="90000"/>
            </a:lnSpc>
            <a:spcBef>
              <a:spcPct val="0"/>
            </a:spcBef>
            <a:spcAft>
              <a:spcPct val="35000"/>
            </a:spcAft>
            <a:buNone/>
          </a:pPr>
          <a:r>
            <a:rPr lang="es-CO" sz="1200" b="1" kern="1200"/>
            <a:t>Estructura del producto</a:t>
          </a:r>
        </a:p>
      </dsp:txBody>
      <dsp:txXfrm>
        <a:off x="3100988" y="27275"/>
        <a:ext cx="1418023" cy="830152"/>
      </dsp:txXfrm>
    </dsp:sp>
    <dsp:sp modelId="{84C02C6E-F835-412B-A51C-52933FD66848}">
      <dsp:nvSpPr>
        <dsp:cNvPr id="0" name=""/>
        <dsp:cNvSpPr/>
      </dsp:nvSpPr>
      <dsp:spPr>
        <a:xfrm>
          <a:off x="4674170" y="260111"/>
          <a:ext cx="311571" cy="364480"/>
        </a:xfrm>
        <a:prstGeom prst="rightArrow">
          <a:avLst>
            <a:gd name="adj1" fmla="val 60000"/>
            <a:gd name="adj2" fmla="val 50000"/>
          </a:avLst>
        </a:prstGeom>
        <a:gradFill rotWithShape="0">
          <a:gsLst>
            <a:gs pos="0">
              <a:schemeClr val="accent6">
                <a:shade val="90000"/>
                <a:hueOff val="40173"/>
                <a:satOff val="-1582"/>
                <a:lumOff val="3148"/>
                <a:alphaOff val="0"/>
                <a:lumMod val="110000"/>
                <a:satMod val="105000"/>
                <a:tint val="67000"/>
              </a:schemeClr>
            </a:gs>
            <a:gs pos="50000">
              <a:schemeClr val="accent6">
                <a:shade val="90000"/>
                <a:hueOff val="40173"/>
                <a:satOff val="-1582"/>
                <a:lumOff val="3148"/>
                <a:alphaOff val="0"/>
                <a:lumMod val="105000"/>
                <a:satMod val="103000"/>
                <a:tint val="73000"/>
              </a:schemeClr>
            </a:gs>
            <a:gs pos="100000">
              <a:schemeClr val="accent6">
                <a:shade val="90000"/>
                <a:hueOff val="40173"/>
                <a:satOff val="-1582"/>
                <a:lumOff val="3148"/>
                <a:alphaOff val="0"/>
                <a:lumMod val="105000"/>
                <a:satMod val="109000"/>
                <a:tint val="81000"/>
              </a:schemeClr>
            </a:gs>
          </a:gsLst>
          <a:lin ang="5400000" scaled="0"/>
        </a:gradFill>
        <a:ln>
          <a:noFill/>
        </a:ln>
        <a:effectLst/>
      </dsp:spPr>
      <dsp:style>
        <a:lnRef idx="0">
          <a:scrgbClr r="0" g="0" b="0"/>
        </a:lnRef>
        <a:fillRef idx="2">
          <a:scrgbClr r="0" g="0" b="0"/>
        </a:fillRef>
        <a:effectRef idx="1">
          <a:scrgbClr r="0" g="0" b="0"/>
        </a:effectRef>
        <a:fontRef idx="minor">
          <a:schemeClr val="dk1"/>
        </a:fontRef>
      </dsp:style>
      <dsp:txBody>
        <a:bodyPr spcFirstLastPara="0" vert="horz" wrap="square" lIns="0" tIns="0" rIns="0" bIns="0" numCol="1" spcCol="1270" anchor="ctr" anchorCtr="0">
          <a:noAutofit/>
        </a:bodyPr>
        <a:lstStyle/>
        <a:p>
          <a:pPr marL="0" lvl="0" indent="0" algn="ctr" defTabSz="2133600">
            <a:lnSpc>
              <a:spcPct val="90000"/>
            </a:lnSpc>
            <a:spcBef>
              <a:spcPct val="0"/>
            </a:spcBef>
            <a:spcAft>
              <a:spcPct val="35000"/>
            </a:spcAft>
            <a:buNone/>
          </a:pPr>
          <a:endParaRPr lang="es-CO" sz="4800" b="1" kern="1200"/>
        </a:p>
      </dsp:txBody>
      <dsp:txXfrm>
        <a:off x="4674170" y="333007"/>
        <a:ext cx="218100" cy="218688"/>
      </dsp:txXfrm>
    </dsp:sp>
    <dsp:sp modelId="{B928EE1A-039E-4288-BFB2-28FB9744B904}">
      <dsp:nvSpPr>
        <dsp:cNvPr id="0" name=""/>
        <dsp:cNvSpPr/>
      </dsp:nvSpPr>
      <dsp:spPr>
        <a:xfrm>
          <a:off x="5132709" y="1448"/>
          <a:ext cx="1469677" cy="881806"/>
        </a:xfrm>
        <a:prstGeom prst="roundRect">
          <a:avLst>
            <a:gd name="adj" fmla="val 10000"/>
          </a:avLst>
        </a:prstGeom>
        <a:gradFill rotWithShape="0">
          <a:gsLst>
            <a:gs pos="0">
              <a:schemeClr val="accent6">
                <a:shade val="80000"/>
                <a:hueOff val="71396"/>
                <a:satOff val="-2869"/>
                <a:lumOff val="6140"/>
                <a:alphaOff val="0"/>
                <a:lumMod val="110000"/>
                <a:satMod val="105000"/>
                <a:tint val="67000"/>
              </a:schemeClr>
            </a:gs>
            <a:gs pos="50000">
              <a:schemeClr val="accent6">
                <a:shade val="80000"/>
                <a:hueOff val="71396"/>
                <a:satOff val="-2869"/>
                <a:lumOff val="6140"/>
                <a:alphaOff val="0"/>
                <a:lumMod val="105000"/>
                <a:satMod val="103000"/>
                <a:tint val="73000"/>
              </a:schemeClr>
            </a:gs>
            <a:gs pos="100000">
              <a:schemeClr val="accent6">
                <a:shade val="80000"/>
                <a:hueOff val="71396"/>
                <a:satOff val="-2869"/>
                <a:lumOff val="6140"/>
                <a:alphaOff val="0"/>
                <a:lumMod val="105000"/>
                <a:satMod val="109000"/>
                <a:tint val="81000"/>
              </a:schemeClr>
            </a:gs>
          </a:gsLst>
          <a:lin ang="5400000" scaled="0"/>
        </a:gradFill>
        <a:ln>
          <a:noFill/>
        </a:ln>
        <a:effectLst/>
        <a:scene3d>
          <a:camera prst="orthographicFront"/>
          <a:lightRig rig="flat" dir="t"/>
        </a:scene3d>
        <a:sp3d prstMaterial="dkEdge">
          <a:bevelT w="8200" h="38100"/>
        </a:sp3d>
      </dsp:spPr>
      <dsp:style>
        <a:lnRef idx="0">
          <a:scrgbClr r="0" g="0" b="0"/>
        </a:lnRef>
        <a:fillRef idx="2">
          <a:scrgbClr r="0" g="0" b="0"/>
        </a:fillRef>
        <a:effectRef idx="1">
          <a:scrgbClr r="0" g="0" b="0"/>
        </a:effectRef>
        <a:fontRef idx="minor">
          <a:schemeClr val="dk1"/>
        </a:fontRef>
      </dsp:style>
      <dsp:txBody>
        <a:bodyPr spcFirstLastPara="0" vert="horz" wrap="square" lIns="45720" tIns="45720" rIns="45720" bIns="45720" numCol="1" spcCol="1270" anchor="ctr" anchorCtr="0">
          <a:noAutofit/>
        </a:bodyPr>
        <a:lstStyle/>
        <a:p>
          <a:pPr marL="0" lvl="0" indent="0" algn="ctr" defTabSz="533400">
            <a:lnSpc>
              <a:spcPct val="90000"/>
            </a:lnSpc>
            <a:spcBef>
              <a:spcPct val="0"/>
            </a:spcBef>
            <a:spcAft>
              <a:spcPct val="35000"/>
            </a:spcAft>
            <a:buNone/>
          </a:pPr>
          <a:r>
            <a:rPr lang="es-CO" sz="1200" b="1" kern="1200"/>
            <a:t>Definicion de componentes tipo 0 ó 1</a:t>
          </a:r>
        </a:p>
      </dsp:txBody>
      <dsp:txXfrm>
        <a:off x="5158536" y="27275"/>
        <a:ext cx="1418023" cy="830152"/>
      </dsp:txXfrm>
    </dsp:sp>
    <dsp:sp modelId="{6BC921A6-9B7E-40CB-82C1-DBE35EBDD9C0}">
      <dsp:nvSpPr>
        <dsp:cNvPr id="0" name=""/>
        <dsp:cNvSpPr/>
      </dsp:nvSpPr>
      <dsp:spPr>
        <a:xfrm rot="5400000">
          <a:off x="5711762" y="986132"/>
          <a:ext cx="311571" cy="364480"/>
        </a:xfrm>
        <a:prstGeom prst="rightArrow">
          <a:avLst>
            <a:gd name="adj1" fmla="val 60000"/>
            <a:gd name="adj2" fmla="val 50000"/>
          </a:avLst>
        </a:prstGeom>
        <a:gradFill rotWithShape="0">
          <a:gsLst>
            <a:gs pos="0">
              <a:schemeClr val="accent6">
                <a:shade val="90000"/>
                <a:hueOff val="80347"/>
                <a:satOff val="-3163"/>
                <a:lumOff val="6296"/>
                <a:alphaOff val="0"/>
                <a:lumMod val="110000"/>
                <a:satMod val="105000"/>
                <a:tint val="67000"/>
              </a:schemeClr>
            </a:gs>
            <a:gs pos="50000">
              <a:schemeClr val="accent6">
                <a:shade val="90000"/>
                <a:hueOff val="80347"/>
                <a:satOff val="-3163"/>
                <a:lumOff val="6296"/>
                <a:alphaOff val="0"/>
                <a:lumMod val="105000"/>
                <a:satMod val="103000"/>
                <a:tint val="73000"/>
              </a:schemeClr>
            </a:gs>
            <a:gs pos="100000">
              <a:schemeClr val="accent6">
                <a:shade val="90000"/>
                <a:hueOff val="80347"/>
                <a:satOff val="-3163"/>
                <a:lumOff val="6296"/>
                <a:alphaOff val="0"/>
                <a:lumMod val="105000"/>
                <a:satMod val="109000"/>
                <a:tint val="81000"/>
              </a:schemeClr>
            </a:gs>
          </a:gsLst>
          <a:lin ang="5400000" scaled="0"/>
        </a:gradFill>
        <a:ln>
          <a:noFill/>
        </a:ln>
        <a:effectLst/>
      </dsp:spPr>
      <dsp:style>
        <a:lnRef idx="0">
          <a:scrgbClr r="0" g="0" b="0"/>
        </a:lnRef>
        <a:fillRef idx="2">
          <a:scrgbClr r="0" g="0" b="0"/>
        </a:fillRef>
        <a:effectRef idx="1">
          <a:scrgbClr r="0" g="0" b="0"/>
        </a:effectRef>
        <a:fontRef idx="minor">
          <a:schemeClr val="dk1"/>
        </a:fontRef>
      </dsp:style>
      <dsp:txBody>
        <a:bodyPr spcFirstLastPara="0" vert="horz" wrap="square" lIns="0" tIns="0" rIns="0" bIns="0" numCol="1" spcCol="1270" anchor="ctr" anchorCtr="0">
          <a:noAutofit/>
        </a:bodyPr>
        <a:lstStyle/>
        <a:p>
          <a:pPr marL="0" lvl="0" indent="0" algn="ctr" defTabSz="2133600">
            <a:lnSpc>
              <a:spcPct val="90000"/>
            </a:lnSpc>
            <a:spcBef>
              <a:spcPct val="0"/>
            </a:spcBef>
            <a:spcAft>
              <a:spcPct val="35000"/>
            </a:spcAft>
            <a:buNone/>
          </a:pPr>
          <a:endParaRPr lang="es-CO" sz="4800" b="1" kern="1200"/>
        </a:p>
      </dsp:txBody>
      <dsp:txXfrm rot="-5400000">
        <a:off x="5758204" y="1012587"/>
        <a:ext cx="218688" cy="218100"/>
      </dsp:txXfrm>
    </dsp:sp>
    <dsp:sp modelId="{EB41B291-767F-4038-B0CE-41DB8D57F845}">
      <dsp:nvSpPr>
        <dsp:cNvPr id="0" name=""/>
        <dsp:cNvSpPr/>
      </dsp:nvSpPr>
      <dsp:spPr>
        <a:xfrm>
          <a:off x="5132709" y="1471125"/>
          <a:ext cx="1469677" cy="881806"/>
        </a:xfrm>
        <a:prstGeom prst="roundRect">
          <a:avLst>
            <a:gd name="adj" fmla="val 10000"/>
          </a:avLst>
        </a:prstGeom>
        <a:gradFill rotWithShape="0">
          <a:gsLst>
            <a:gs pos="0">
              <a:schemeClr val="accent6">
                <a:shade val="80000"/>
                <a:hueOff val="107093"/>
                <a:satOff val="-4303"/>
                <a:lumOff val="9209"/>
                <a:alphaOff val="0"/>
                <a:lumMod val="110000"/>
                <a:satMod val="105000"/>
                <a:tint val="67000"/>
              </a:schemeClr>
            </a:gs>
            <a:gs pos="50000">
              <a:schemeClr val="accent6">
                <a:shade val="80000"/>
                <a:hueOff val="107093"/>
                <a:satOff val="-4303"/>
                <a:lumOff val="9209"/>
                <a:alphaOff val="0"/>
                <a:lumMod val="105000"/>
                <a:satMod val="103000"/>
                <a:tint val="73000"/>
              </a:schemeClr>
            </a:gs>
            <a:gs pos="100000">
              <a:schemeClr val="accent6">
                <a:shade val="80000"/>
                <a:hueOff val="107093"/>
                <a:satOff val="-4303"/>
                <a:lumOff val="9209"/>
                <a:alphaOff val="0"/>
                <a:lumMod val="105000"/>
                <a:satMod val="109000"/>
                <a:tint val="81000"/>
              </a:schemeClr>
            </a:gs>
          </a:gsLst>
          <a:lin ang="5400000" scaled="0"/>
        </a:gradFill>
        <a:ln>
          <a:noFill/>
        </a:ln>
        <a:effectLst/>
        <a:scene3d>
          <a:camera prst="orthographicFront"/>
          <a:lightRig rig="flat" dir="t"/>
        </a:scene3d>
        <a:sp3d prstMaterial="dkEdge">
          <a:bevelT w="8200" h="38100"/>
        </a:sp3d>
      </dsp:spPr>
      <dsp:style>
        <a:lnRef idx="0">
          <a:scrgbClr r="0" g="0" b="0"/>
        </a:lnRef>
        <a:fillRef idx="2">
          <a:scrgbClr r="0" g="0" b="0"/>
        </a:fillRef>
        <a:effectRef idx="1">
          <a:scrgbClr r="0" g="0" b="0"/>
        </a:effectRef>
        <a:fontRef idx="minor">
          <a:schemeClr val="dk1"/>
        </a:fontRef>
      </dsp:style>
      <dsp:txBody>
        <a:bodyPr spcFirstLastPara="0" vert="horz" wrap="square" lIns="45720" tIns="45720" rIns="45720" bIns="45720" numCol="1" spcCol="1270" anchor="ctr" anchorCtr="0">
          <a:noAutofit/>
        </a:bodyPr>
        <a:lstStyle/>
        <a:p>
          <a:pPr marL="0" lvl="0" indent="0" algn="ctr" defTabSz="533400">
            <a:lnSpc>
              <a:spcPct val="90000"/>
            </a:lnSpc>
            <a:spcBef>
              <a:spcPct val="0"/>
            </a:spcBef>
            <a:spcAft>
              <a:spcPct val="35000"/>
            </a:spcAft>
            <a:buNone/>
          </a:pPr>
          <a:r>
            <a:rPr lang="es-CO" sz="1200" b="1" kern="1200"/>
            <a:t>Calculo EMA</a:t>
          </a:r>
        </a:p>
      </dsp:txBody>
      <dsp:txXfrm>
        <a:off x="5158536" y="1496952"/>
        <a:ext cx="1418023" cy="830152"/>
      </dsp:txXfrm>
    </dsp:sp>
    <dsp:sp modelId="{1D1FE2A8-7558-47E3-8289-CE70D18F8898}">
      <dsp:nvSpPr>
        <dsp:cNvPr id="0" name=""/>
        <dsp:cNvSpPr/>
      </dsp:nvSpPr>
      <dsp:spPr>
        <a:xfrm rot="10800000">
          <a:off x="4691806" y="1729789"/>
          <a:ext cx="311571" cy="364480"/>
        </a:xfrm>
        <a:prstGeom prst="rightArrow">
          <a:avLst>
            <a:gd name="adj1" fmla="val 60000"/>
            <a:gd name="adj2" fmla="val 50000"/>
          </a:avLst>
        </a:prstGeom>
        <a:gradFill rotWithShape="0">
          <a:gsLst>
            <a:gs pos="0">
              <a:schemeClr val="accent6">
                <a:shade val="90000"/>
                <a:hueOff val="120520"/>
                <a:satOff val="-4745"/>
                <a:lumOff val="9444"/>
                <a:alphaOff val="0"/>
                <a:lumMod val="110000"/>
                <a:satMod val="105000"/>
                <a:tint val="67000"/>
              </a:schemeClr>
            </a:gs>
            <a:gs pos="50000">
              <a:schemeClr val="accent6">
                <a:shade val="90000"/>
                <a:hueOff val="120520"/>
                <a:satOff val="-4745"/>
                <a:lumOff val="9444"/>
                <a:alphaOff val="0"/>
                <a:lumMod val="105000"/>
                <a:satMod val="103000"/>
                <a:tint val="73000"/>
              </a:schemeClr>
            </a:gs>
            <a:gs pos="100000">
              <a:schemeClr val="accent6">
                <a:shade val="90000"/>
                <a:hueOff val="120520"/>
                <a:satOff val="-4745"/>
                <a:lumOff val="9444"/>
                <a:alphaOff val="0"/>
                <a:lumMod val="105000"/>
                <a:satMod val="109000"/>
                <a:tint val="81000"/>
              </a:schemeClr>
            </a:gs>
          </a:gsLst>
          <a:lin ang="5400000" scaled="0"/>
        </a:gradFill>
        <a:ln>
          <a:noFill/>
        </a:ln>
        <a:effectLst/>
      </dsp:spPr>
      <dsp:style>
        <a:lnRef idx="0">
          <a:scrgbClr r="0" g="0" b="0"/>
        </a:lnRef>
        <a:fillRef idx="2">
          <a:scrgbClr r="0" g="0" b="0"/>
        </a:fillRef>
        <a:effectRef idx="1">
          <a:scrgbClr r="0" g="0" b="0"/>
        </a:effectRef>
        <a:fontRef idx="minor">
          <a:schemeClr val="dk1"/>
        </a:fontRef>
      </dsp:style>
      <dsp:txBody>
        <a:bodyPr spcFirstLastPara="0" vert="horz" wrap="square" lIns="0" tIns="0" rIns="0" bIns="0" numCol="1" spcCol="1270" anchor="ctr" anchorCtr="0">
          <a:noAutofit/>
        </a:bodyPr>
        <a:lstStyle/>
        <a:p>
          <a:pPr marL="0" lvl="0" indent="0" algn="ctr" defTabSz="2133600">
            <a:lnSpc>
              <a:spcPct val="90000"/>
            </a:lnSpc>
            <a:spcBef>
              <a:spcPct val="0"/>
            </a:spcBef>
            <a:spcAft>
              <a:spcPct val="35000"/>
            </a:spcAft>
            <a:buNone/>
          </a:pPr>
          <a:endParaRPr lang="es-CO" sz="4800" b="1" kern="1200"/>
        </a:p>
      </dsp:txBody>
      <dsp:txXfrm rot="10800000">
        <a:off x="4785277" y="1802685"/>
        <a:ext cx="218100" cy="218688"/>
      </dsp:txXfrm>
    </dsp:sp>
    <dsp:sp modelId="{FDACCB55-B2C5-4D12-A1C2-B142CA5526C5}">
      <dsp:nvSpPr>
        <dsp:cNvPr id="0" name=""/>
        <dsp:cNvSpPr/>
      </dsp:nvSpPr>
      <dsp:spPr>
        <a:xfrm>
          <a:off x="3075161" y="1471125"/>
          <a:ext cx="1469677" cy="881806"/>
        </a:xfrm>
        <a:prstGeom prst="roundRect">
          <a:avLst>
            <a:gd name="adj" fmla="val 10000"/>
          </a:avLst>
        </a:prstGeom>
        <a:gradFill rotWithShape="0">
          <a:gsLst>
            <a:gs pos="0">
              <a:schemeClr val="accent6">
                <a:shade val="80000"/>
                <a:hueOff val="142791"/>
                <a:satOff val="-5737"/>
                <a:lumOff val="12279"/>
                <a:alphaOff val="0"/>
                <a:lumMod val="110000"/>
                <a:satMod val="105000"/>
                <a:tint val="67000"/>
              </a:schemeClr>
            </a:gs>
            <a:gs pos="50000">
              <a:schemeClr val="accent6">
                <a:shade val="80000"/>
                <a:hueOff val="142791"/>
                <a:satOff val="-5737"/>
                <a:lumOff val="12279"/>
                <a:alphaOff val="0"/>
                <a:lumMod val="105000"/>
                <a:satMod val="103000"/>
                <a:tint val="73000"/>
              </a:schemeClr>
            </a:gs>
            <a:gs pos="100000">
              <a:schemeClr val="accent6">
                <a:shade val="80000"/>
                <a:hueOff val="142791"/>
                <a:satOff val="-5737"/>
                <a:lumOff val="12279"/>
                <a:alphaOff val="0"/>
                <a:lumMod val="105000"/>
                <a:satMod val="109000"/>
                <a:tint val="81000"/>
              </a:schemeClr>
            </a:gs>
          </a:gsLst>
          <a:lin ang="5400000" scaled="0"/>
        </a:gradFill>
        <a:ln>
          <a:noFill/>
        </a:ln>
        <a:effectLst/>
        <a:scene3d>
          <a:camera prst="orthographicFront"/>
          <a:lightRig rig="flat" dir="t"/>
        </a:scene3d>
        <a:sp3d prstMaterial="dkEdge">
          <a:bevelT w="8200" h="38100"/>
        </a:sp3d>
      </dsp:spPr>
      <dsp:style>
        <a:lnRef idx="0">
          <a:scrgbClr r="0" g="0" b="0"/>
        </a:lnRef>
        <a:fillRef idx="2">
          <a:scrgbClr r="0" g="0" b="0"/>
        </a:fillRef>
        <a:effectRef idx="1">
          <a:scrgbClr r="0" g="0" b="0"/>
        </a:effectRef>
        <a:fontRef idx="minor">
          <a:schemeClr val="dk1"/>
        </a:fontRef>
      </dsp:style>
      <dsp:txBody>
        <a:bodyPr spcFirstLastPara="0" vert="horz" wrap="square" lIns="45720" tIns="45720" rIns="45720" bIns="45720" numCol="1" spcCol="1270" anchor="ctr" anchorCtr="0">
          <a:noAutofit/>
        </a:bodyPr>
        <a:lstStyle/>
        <a:p>
          <a:pPr marL="0" lvl="0" indent="0" algn="ctr" defTabSz="533400">
            <a:lnSpc>
              <a:spcPct val="90000"/>
            </a:lnSpc>
            <a:spcBef>
              <a:spcPct val="0"/>
            </a:spcBef>
            <a:spcAft>
              <a:spcPct val="35000"/>
            </a:spcAft>
            <a:buNone/>
          </a:pPr>
          <a:r>
            <a:rPr lang="es-CO" sz="1200" b="1" kern="1200"/>
            <a:t>Caracterizacion de los componentes</a:t>
          </a:r>
        </a:p>
      </dsp:txBody>
      <dsp:txXfrm>
        <a:off x="3100988" y="1496952"/>
        <a:ext cx="1418023" cy="830152"/>
      </dsp:txXfrm>
    </dsp:sp>
    <dsp:sp modelId="{987181DA-972F-403B-8883-7211DE693C6A}">
      <dsp:nvSpPr>
        <dsp:cNvPr id="0" name=""/>
        <dsp:cNvSpPr/>
      </dsp:nvSpPr>
      <dsp:spPr>
        <a:xfrm rot="10800000">
          <a:off x="2634257" y="1729789"/>
          <a:ext cx="311571" cy="364480"/>
        </a:xfrm>
        <a:prstGeom prst="rightArrow">
          <a:avLst>
            <a:gd name="adj1" fmla="val 60000"/>
            <a:gd name="adj2" fmla="val 50000"/>
          </a:avLst>
        </a:prstGeom>
        <a:gradFill rotWithShape="0">
          <a:gsLst>
            <a:gs pos="0">
              <a:schemeClr val="accent6">
                <a:shade val="90000"/>
                <a:hueOff val="160693"/>
                <a:satOff val="-6326"/>
                <a:lumOff val="12592"/>
                <a:alphaOff val="0"/>
                <a:lumMod val="110000"/>
                <a:satMod val="105000"/>
                <a:tint val="67000"/>
              </a:schemeClr>
            </a:gs>
            <a:gs pos="50000">
              <a:schemeClr val="accent6">
                <a:shade val="90000"/>
                <a:hueOff val="160693"/>
                <a:satOff val="-6326"/>
                <a:lumOff val="12592"/>
                <a:alphaOff val="0"/>
                <a:lumMod val="105000"/>
                <a:satMod val="103000"/>
                <a:tint val="73000"/>
              </a:schemeClr>
            </a:gs>
            <a:gs pos="100000">
              <a:schemeClr val="accent6">
                <a:shade val="90000"/>
                <a:hueOff val="160693"/>
                <a:satOff val="-6326"/>
                <a:lumOff val="12592"/>
                <a:alphaOff val="0"/>
                <a:lumMod val="105000"/>
                <a:satMod val="109000"/>
                <a:tint val="81000"/>
              </a:schemeClr>
            </a:gs>
          </a:gsLst>
          <a:lin ang="5400000" scaled="0"/>
        </a:gradFill>
        <a:ln>
          <a:noFill/>
        </a:ln>
        <a:effectLst/>
      </dsp:spPr>
      <dsp:style>
        <a:lnRef idx="0">
          <a:scrgbClr r="0" g="0" b="0"/>
        </a:lnRef>
        <a:fillRef idx="2">
          <a:scrgbClr r="0" g="0" b="0"/>
        </a:fillRef>
        <a:effectRef idx="1">
          <a:scrgbClr r="0" g="0" b="0"/>
        </a:effectRef>
        <a:fontRef idx="minor">
          <a:schemeClr val="dk1"/>
        </a:fontRef>
      </dsp:style>
      <dsp:txBody>
        <a:bodyPr spcFirstLastPara="0" vert="horz" wrap="square" lIns="0" tIns="0" rIns="0" bIns="0" numCol="1" spcCol="1270" anchor="ctr" anchorCtr="0">
          <a:noAutofit/>
        </a:bodyPr>
        <a:lstStyle/>
        <a:p>
          <a:pPr marL="0" lvl="0" indent="0" algn="ctr" defTabSz="2133600">
            <a:lnSpc>
              <a:spcPct val="90000"/>
            </a:lnSpc>
            <a:spcBef>
              <a:spcPct val="0"/>
            </a:spcBef>
            <a:spcAft>
              <a:spcPct val="35000"/>
            </a:spcAft>
            <a:buNone/>
          </a:pPr>
          <a:endParaRPr lang="es-CO" sz="4800" b="1" kern="1200"/>
        </a:p>
      </dsp:txBody>
      <dsp:txXfrm rot="10800000">
        <a:off x="2727728" y="1802685"/>
        <a:ext cx="218100" cy="218688"/>
      </dsp:txXfrm>
    </dsp:sp>
    <dsp:sp modelId="{09C3F160-5ED5-4FC2-A8FE-8D7C931A7770}">
      <dsp:nvSpPr>
        <dsp:cNvPr id="0" name=""/>
        <dsp:cNvSpPr/>
      </dsp:nvSpPr>
      <dsp:spPr>
        <a:xfrm>
          <a:off x="1017612" y="1471125"/>
          <a:ext cx="1469677" cy="881806"/>
        </a:xfrm>
        <a:prstGeom prst="roundRect">
          <a:avLst>
            <a:gd name="adj" fmla="val 10000"/>
          </a:avLst>
        </a:prstGeom>
        <a:gradFill rotWithShape="0">
          <a:gsLst>
            <a:gs pos="0">
              <a:schemeClr val="accent6">
                <a:shade val="80000"/>
                <a:hueOff val="178489"/>
                <a:satOff val="-7172"/>
                <a:lumOff val="15349"/>
                <a:alphaOff val="0"/>
                <a:lumMod val="110000"/>
                <a:satMod val="105000"/>
                <a:tint val="67000"/>
              </a:schemeClr>
            </a:gs>
            <a:gs pos="50000">
              <a:schemeClr val="accent6">
                <a:shade val="80000"/>
                <a:hueOff val="178489"/>
                <a:satOff val="-7172"/>
                <a:lumOff val="15349"/>
                <a:alphaOff val="0"/>
                <a:lumMod val="105000"/>
                <a:satMod val="103000"/>
                <a:tint val="73000"/>
              </a:schemeClr>
            </a:gs>
            <a:gs pos="100000">
              <a:schemeClr val="accent6">
                <a:shade val="80000"/>
                <a:hueOff val="178489"/>
                <a:satOff val="-7172"/>
                <a:lumOff val="15349"/>
                <a:alphaOff val="0"/>
                <a:lumMod val="105000"/>
                <a:satMod val="109000"/>
                <a:tint val="81000"/>
              </a:schemeClr>
            </a:gs>
          </a:gsLst>
          <a:lin ang="5400000" scaled="0"/>
        </a:gradFill>
        <a:ln>
          <a:noFill/>
        </a:ln>
        <a:effectLst/>
        <a:scene3d>
          <a:camera prst="orthographicFront"/>
          <a:lightRig rig="flat" dir="t"/>
        </a:scene3d>
        <a:sp3d prstMaterial="dkEdge">
          <a:bevelT w="8200" h="38100"/>
        </a:sp3d>
      </dsp:spPr>
      <dsp:style>
        <a:lnRef idx="0">
          <a:scrgbClr r="0" g="0" b="0"/>
        </a:lnRef>
        <a:fillRef idx="2">
          <a:scrgbClr r="0" g="0" b="0"/>
        </a:fillRef>
        <a:effectRef idx="1">
          <a:scrgbClr r="0" g="0" b="0"/>
        </a:effectRef>
        <a:fontRef idx="minor">
          <a:schemeClr val="dk1"/>
        </a:fontRef>
      </dsp:style>
      <dsp:txBody>
        <a:bodyPr spcFirstLastPara="0" vert="horz" wrap="square" lIns="45720" tIns="45720" rIns="45720" bIns="45720" numCol="1" spcCol="1270" anchor="ctr" anchorCtr="0">
          <a:noAutofit/>
        </a:bodyPr>
        <a:lstStyle/>
        <a:p>
          <a:pPr marL="0" lvl="0" indent="0" algn="ctr" defTabSz="533400">
            <a:lnSpc>
              <a:spcPct val="90000"/>
            </a:lnSpc>
            <a:spcBef>
              <a:spcPct val="0"/>
            </a:spcBef>
            <a:spcAft>
              <a:spcPct val="35000"/>
            </a:spcAft>
            <a:buNone/>
          </a:pPr>
          <a:r>
            <a:rPr lang="es-CO" sz="1200" b="1" kern="1200"/>
            <a:t>Calculo de las penalizaciones por manejo, insersion y disposicion</a:t>
          </a:r>
        </a:p>
      </dsp:txBody>
      <dsp:txXfrm>
        <a:off x="1043439" y="1496952"/>
        <a:ext cx="1418023" cy="830152"/>
      </dsp:txXfrm>
    </dsp:sp>
    <dsp:sp modelId="{D1A63D16-F4CC-4F02-BE06-462B86B3D7F9}">
      <dsp:nvSpPr>
        <dsp:cNvPr id="0" name=""/>
        <dsp:cNvSpPr/>
      </dsp:nvSpPr>
      <dsp:spPr>
        <a:xfrm rot="5400000">
          <a:off x="1596665" y="2455809"/>
          <a:ext cx="311571" cy="364480"/>
        </a:xfrm>
        <a:prstGeom prst="rightArrow">
          <a:avLst>
            <a:gd name="adj1" fmla="val 60000"/>
            <a:gd name="adj2" fmla="val 50000"/>
          </a:avLst>
        </a:prstGeom>
        <a:gradFill rotWithShape="0">
          <a:gsLst>
            <a:gs pos="0">
              <a:schemeClr val="accent6">
                <a:shade val="90000"/>
                <a:hueOff val="200867"/>
                <a:satOff val="-7908"/>
                <a:lumOff val="15739"/>
                <a:alphaOff val="0"/>
                <a:lumMod val="110000"/>
                <a:satMod val="105000"/>
                <a:tint val="67000"/>
              </a:schemeClr>
            </a:gs>
            <a:gs pos="50000">
              <a:schemeClr val="accent6">
                <a:shade val="90000"/>
                <a:hueOff val="200867"/>
                <a:satOff val="-7908"/>
                <a:lumOff val="15739"/>
                <a:alphaOff val="0"/>
                <a:lumMod val="105000"/>
                <a:satMod val="103000"/>
                <a:tint val="73000"/>
              </a:schemeClr>
            </a:gs>
            <a:gs pos="100000">
              <a:schemeClr val="accent6">
                <a:shade val="90000"/>
                <a:hueOff val="200867"/>
                <a:satOff val="-7908"/>
                <a:lumOff val="15739"/>
                <a:alphaOff val="0"/>
                <a:lumMod val="105000"/>
                <a:satMod val="109000"/>
                <a:tint val="81000"/>
              </a:schemeClr>
            </a:gs>
          </a:gsLst>
          <a:lin ang="5400000" scaled="0"/>
        </a:gradFill>
        <a:ln>
          <a:noFill/>
        </a:ln>
        <a:effectLst/>
      </dsp:spPr>
      <dsp:style>
        <a:lnRef idx="0">
          <a:scrgbClr r="0" g="0" b="0"/>
        </a:lnRef>
        <a:fillRef idx="2">
          <a:scrgbClr r="0" g="0" b="0"/>
        </a:fillRef>
        <a:effectRef idx="1">
          <a:scrgbClr r="0" g="0" b="0"/>
        </a:effectRef>
        <a:fontRef idx="minor">
          <a:schemeClr val="dk1"/>
        </a:fontRef>
      </dsp:style>
      <dsp:txBody>
        <a:bodyPr spcFirstLastPara="0" vert="horz" wrap="square" lIns="0" tIns="0" rIns="0" bIns="0" numCol="1" spcCol="1270" anchor="ctr" anchorCtr="0">
          <a:noAutofit/>
        </a:bodyPr>
        <a:lstStyle/>
        <a:p>
          <a:pPr marL="0" lvl="0" indent="0" algn="ctr" defTabSz="2133600">
            <a:lnSpc>
              <a:spcPct val="90000"/>
            </a:lnSpc>
            <a:spcBef>
              <a:spcPct val="0"/>
            </a:spcBef>
            <a:spcAft>
              <a:spcPct val="35000"/>
            </a:spcAft>
            <a:buNone/>
          </a:pPr>
          <a:endParaRPr lang="es-CO" sz="4800" b="1" kern="1200"/>
        </a:p>
      </dsp:txBody>
      <dsp:txXfrm rot="-5400000">
        <a:off x="1643107" y="2482264"/>
        <a:ext cx="218688" cy="218100"/>
      </dsp:txXfrm>
    </dsp:sp>
    <dsp:sp modelId="{5E032A24-61BF-48EE-B74A-411700FE1FF2}">
      <dsp:nvSpPr>
        <dsp:cNvPr id="0" name=""/>
        <dsp:cNvSpPr/>
      </dsp:nvSpPr>
      <dsp:spPr>
        <a:xfrm>
          <a:off x="1017612" y="2940803"/>
          <a:ext cx="1469677" cy="881806"/>
        </a:xfrm>
        <a:prstGeom prst="roundRect">
          <a:avLst>
            <a:gd name="adj" fmla="val 10000"/>
          </a:avLst>
        </a:prstGeom>
        <a:gradFill rotWithShape="0">
          <a:gsLst>
            <a:gs pos="0">
              <a:schemeClr val="accent6">
                <a:shade val="80000"/>
                <a:hueOff val="214187"/>
                <a:satOff val="-8606"/>
                <a:lumOff val="18419"/>
                <a:alphaOff val="0"/>
                <a:lumMod val="110000"/>
                <a:satMod val="105000"/>
                <a:tint val="67000"/>
              </a:schemeClr>
            </a:gs>
            <a:gs pos="50000">
              <a:schemeClr val="accent6">
                <a:shade val="80000"/>
                <a:hueOff val="214187"/>
                <a:satOff val="-8606"/>
                <a:lumOff val="18419"/>
                <a:alphaOff val="0"/>
                <a:lumMod val="105000"/>
                <a:satMod val="103000"/>
                <a:tint val="73000"/>
              </a:schemeClr>
            </a:gs>
            <a:gs pos="100000">
              <a:schemeClr val="accent6">
                <a:shade val="80000"/>
                <a:hueOff val="214187"/>
                <a:satOff val="-8606"/>
                <a:lumOff val="18419"/>
                <a:alphaOff val="0"/>
                <a:lumMod val="105000"/>
                <a:satMod val="109000"/>
                <a:tint val="81000"/>
              </a:schemeClr>
            </a:gs>
          </a:gsLst>
          <a:lin ang="5400000" scaled="0"/>
        </a:gradFill>
        <a:ln>
          <a:noFill/>
        </a:ln>
        <a:effectLst/>
        <a:scene3d>
          <a:camera prst="orthographicFront"/>
          <a:lightRig rig="flat" dir="t"/>
        </a:scene3d>
        <a:sp3d prstMaterial="dkEdge">
          <a:bevelT w="8200" h="38100"/>
        </a:sp3d>
      </dsp:spPr>
      <dsp:style>
        <a:lnRef idx="0">
          <a:scrgbClr r="0" g="0" b="0"/>
        </a:lnRef>
        <a:fillRef idx="2">
          <a:scrgbClr r="0" g="0" b="0"/>
        </a:fillRef>
        <a:effectRef idx="1">
          <a:scrgbClr r="0" g="0" b="0"/>
        </a:effectRef>
        <a:fontRef idx="minor">
          <a:schemeClr val="dk1"/>
        </a:fontRef>
      </dsp:style>
      <dsp:txBody>
        <a:bodyPr spcFirstLastPara="0" vert="horz" wrap="square" lIns="45720" tIns="45720" rIns="45720" bIns="45720" numCol="1" spcCol="1270" anchor="ctr" anchorCtr="0">
          <a:noAutofit/>
        </a:bodyPr>
        <a:lstStyle/>
        <a:p>
          <a:pPr marL="0" lvl="0" indent="0" algn="ctr" defTabSz="533400">
            <a:lnSpc>
              <a:spcPct val="90000"/>
            </a:lnSpc>
            <a:spcBef>
              <a:spcPct val="0"/>
            </a:spcBef>
            <a:spcAft>
              <a:spcPct val="35000"/>
            </a:spcAft>
            <a:buNone/>
          </a:pPr>
          <a:r>
            <a:rPr lang="es-CO" sz="1200" b="1" kern="1200"/>
            <a:t>Resumen</a:t>
          </a:r>
        </a:p>
      </dsp:txBody>
      <dsp:txXfrm>
        <a:off x="1043439" y="2966630"/>
        <a:ext cx="1418023" cy="830152"/>
      </dsp:txXfrm>
    </dsp:sp>
    <dsp:sp modelId="{2162407A-347D-4C60-8D7F-A761866EE3AF}">
      <dsp:nvSpPr>
        <dsp:cNvPr id="0" name=""/>
        <dsp:cNvSpPr/>
      </dsp:nvSpPr>
      <dsp:spPr>
        <a:xfrm>
          <a:off x="2616621" y="3199466"/>
          <a:ext cx="311571" cy="364480"/>
        </a:xfrm>
        <a:prstGeom prst="rightArrow">
          <a:avLst>
            <a:gd name="adj1" fmla="val 60000"/>
            <a:gd name="adj2" fmla="val 50000"/>
          </a:avLst>
        </a:prstGeom>
        <a:gradFill rotWithShape="0">
          <a:gsLst>
            <a:gs pos="0">
              <a:schemeClr val="accent6">
                <a:shade val="90000"/>
                <a:hueOff val="241040"/>
                <a:satOff val="-9490"/>
                <a:lumOff val="18887"/>
                <a:alphaOff val="0"/>
                <a:lumMod val="110000"/>
                <a:satMod val="105000"/>
                <a:tint val="67000"/>
              </a:schemeClr>
            </a:gs>
            <a:gs pos="50000">
              <a:schemeClr val="accent6">
                <a:shade val="90000"/>
                <a:hueOff val="241040"/>
                <a:satOff val="-9490"/>
                <a:lumOff val="18887"/>
                <a:alphaOff val="0"/>
                <a:lumMod val="105000"/>
                <a:satMod val="103000"/>
                <a:tint val="73000"/>
              </a:schemeClr>
            </a:gs>
            <a:gs pos="100000">
              <a:schemeClr val="accent6">
                <a:shade val="90000"/>
                <a:hueOff val="241040"/>
                <a:satOff val="-9490"/>
                <a:lumOff val="18887"/>
                <a:alphaOff val="0"/>
                <a:lumMod val="105000"/>
                <a:satMod val="109000"/>
                <a:tint val="81000"/>
              </a:schemeClr>
            </a:gs>
          </a:gsLst>
          <a:lin ang="5400000" scaled="0"/>
        </a:gradFill>
        <a:ln>
          <a:noFill/>
        </a:ln>
        <a:effectLst/>
      </dsp:spPr>
      <dsp:style>
        <a:lnRef idx="0">
          <a:scrgbClr r="0" g="0" b="0"/>
        </a:lnRef>
        <a:fillRef idx="2">
          <a:scrgbClr r="0" g="0" b="0"/>
        </a:fillRef>
        <a:effectRef idx="1">
          <a:scrgbClr r="0" g="0" b="0"/>
        </a:effectRef>
        <a:fontRef idx="minor">
          <a:schemeClr val="dk1"/>
        </a:fontRef>
      </dsp:style>
      <dsp:txBody>
        <a:bodyPr spcFirstLastPara="0" vert="horz" wrap="square" lIns="0" tIns="0" rIns="0" bIns="0" numCol="1" spcCol="1270" anchor="ctr" anchorCtr="0">
          <a:noAutofit/>
        </a:bodyPr>
        <a:lstStyle/>
        <a:p>
          <a:pPr marL="0" lvl="0" indent="0" algn="ctr" defTabSz="2133600">
            <a:lnSpc>
              <a:spcPct val="90000"/>
            </a:lnSpc>
            <a:spcBef>
              <a:spcPct val="0"/>
            </a:spcBef>
            <a:spcAft>
              <a:spcPct val="35000"/>
            </a:spcAft>
            <a:buNone/>
          </a:pPr>
          <a:endParaRPr lang="es-CO" sz="4800" b="1" kern="1200"/>
        </a:p>
      </dsp:txBody>
      <dsp:txXfrm>
        <a:off x="2616621" y="3272362"/>
        <a:ext cx="218100" cy="218688"/>
      </dsp:txXfrm>
    </dsp:sp>
    <dsp:sp modelId="{D572CB30-C88D-4E97-A57E-E21370A21AEB}">
      <dsp:nvSpPr>
        <dsp:cNvPr id="0" name=""/>
        <dsp:cNvSpPr/>
      </dsp:nvSpPr>
      <dsp:spPr>
        <a:xfrm>
          <a:off x="3075161" y="2940803"/>
          <a:ext cx="1469677" cy="881806"/>
        </a:xfrm>
        <a:prstGeom prst="roundRect">
          <a:avLst>
            <a:gd name="adj" fmla="val 10000"/>
          </a:avLst>
        </a:prstGeom>
        <a:gradFill rotWithShape="0">
          <a:gsLst>
            <a:gs pos="0">
              <a:schemeClr val="accent6">
                <a:shade val="80000"/>
                <a:hueOff val="249884"/>
                <a:satOff val="-10040"/>
                <a:lumOff val="21488"/>
                <a:alphaOff val="0"/>
                <a:lumMod val="110000"/>
                <a:satMod val="105000"/>
                <a:tint val="67000"/>
              </a:schemeClr>
            </a:gs>
            <a:gs pos="50000">
              <a:schemeClr val="accent6">
                <a:shade val="80000"/>
                <a:hueOff val="249884"/>
                <a:satOff val="-10040"/>
                <a:lumOff val="21488"/>
                <a:alphaOff val="0"/>
                <a:lumMod val="105000"/>
                <a:satMod val="103000"/>
                <a:tint val="73000"/>
              </a:schemeClr>
            </a:gs>
            <a:gs pos="100000">
              <a:schemeClr val="accent6">
                <a:shade val="80000"/>
                <a:hueOff val="249884"/>
                <a:satOff val="-10040"/>
                <a:lumOff val="21488"/>
                <a:alphaOff val="0"/>
                <a:lumMod val="105000"/>
                <a:satMod val="109000"/>
                <a:tint val="81000"/>
              </a:schemeClr>
            </a:gs>
          </a:gsLst>
          <a:lin ang="5400000" scaled="0"/>
        </a:gradFill>
        <a:ln>
          <a:noFill/>
        </a:ln>
        <a:effectLst/>
        <a:scene3d>
          <a:camera prst="orthographicFront"/>
          <a:lightRig rig="flat" dir="t"/>
        </a:scene3d>
        <a:sp3d prstMaterial="dkEdge">
          <a:bevelT w="8200" h="38100"/>
        </a:sp3d>
      </dsp:spPr>
      <dsp:style>
        <a:lnRef idx="0">
          <a:scrgbClr r="0" g="0" b="0"/>
        </a:lnRef>
        <a:fillRef idx="2">
          <a:scrgbClr r="0" g="0" b="0"/>
        </a:fillRef>
        <a:effectRef idx="1">
          <a:scrgbClr r="0" g="0" b="0"/>
        </a:effectRef>
        <a:fontRef idx="minor">
          <a:schemeClr val="dk1"/>
        </a:fontRef>
      </dsp:style>
      <dsp:txBody>
        <a:bodyPr spcFirstLastPara="0" vert="horz" wrap="square" lIns="45720" tIns="45720" rIns="45720" bIns="45720" numCol="1" spcCol="1270" anchor="ctr" anchorCtr="0">
          <a:noAutofit/>
        </a:bodyPr>
        <a:lstStyle/>
        <a:p>
          <a:pPr marL="0" lvl="0" indent="0" algn="ctr" defTabSz="533400">
            <a:lnSpc>
              <a:spcPct val="90000"/>
            </a:lnSpc>
            <a:spcBef>
              <a:spcPct val="0"/>
            </a:spcBef>
            <a:spcAft>
              <a:spcPct val="35000"/>
            </a:spcAft>
            <a:buNone/>
          </a:pPr>
          <a:r>
            <a:rPr lang="es-CO" sz="1200" b="1" kern="1200"/>
            <a:t>Propuestas de mejora</a:t>
          </a:r>
        </a:p>
      </dsp:txBody>
      <dsp:txXfrm>
        <a:off x="3100988" y="2966630"/>
        <a:ext cx="1418023" cy="830152"/>
      </dsp:txXfrm>
    </dsp:sp>
    <dsp:sp modelId="{959A6F77-0168-480B-869C-03847938C0C1}">
      <dsp:nvSpPr>
        <dsp:cNvPr id="0" name=""/>
        <dsp:cNvSpPr/>
      </dsp:nvSpPr>
      <dsp:spPr>
        <a:xfrm>
          <a:off x="4674170" y="3199466"/>
          <a:ext cx="311571" cy="364480"/>
        </a:xfrm>
        <a:prstGeom prst="rightArrow">
          <a:avLst>
            <a:gd name="adj1" fmla="val 60000"/>
            <a:gd name="adj2" fmla="val 50000"/>
          </a:avLst>
        </a:prstGeom>
        <a:gradFill rotWithShape="0">
          <a:gsLst>
            <a:gs pos="0">
              <a:schemeClr val="accent6">
                <a:shade val="90000"/>
                <a:hueOff val="281213"/>
                <a:satOff val="-11071"/>
                <a:lumOff val="22035"/>
                <a:alphaOff val="0"/>
                <a:lumMod val="110000"/>
                <a:satMod val="105000"/>
                <a:tint val="67000"/>
              </a:schemeClr>
            </a:gs>
            <a:gs pos="50000">
              <a:schemeClr val="accent6">
                <a:shade val="90000"/>
                <a:hueOff val="281213"/>
                <a:satOff val="-11071"/>
                <a:lumOff val="22035"/>
                <a:alphaOff val="0"/>
                <a:lumMod val="105000"/>
                <a:satMod val="103000"/>
                <a:tint val="73000"/>
              </a:schemeClr>
            </a:gs>
            <a:gs pos="100000">
              <a:schemeClr val="accent6">
                <a:shade val="90000"/>
                <a:hueOff val="281213"/>
                <a:satOff val="-11071"/>
                <a:lumOff val="22035"/>
                <a:alphaOff val="0"/>
                <a:lumMod val="105000"/>
                <a:satMod val="109000"/>
                <a:tint val="81000"/>
              </a:schemeClr>
            </a:gs>
          </a:gsLst>
          <a:lin ang="5400000" scaled="0"/>
        </a:gradFill>
        <a:ln>
          <a:noFill/>
        </a:ln>
        <a:effectLst/>
      </dsp:spPr>
      <dsp:style>
        <a:lnRef idx="0">
          <a:scrgbClr r="0" g="0" b="0"/>
        </a:lnRef>
        <a:fillRef idx="2">
          <a:scrgbClr r="0" g="0" b="0"/>
        </a:fillRef>
        <a:effectRef idx="1">
          <a:scrgbClr r="0" g="0" b="0"/>
        </a:effectRef>
        <a:fontRef idx="minor">
          <a:schemeClr val="dk1"/>
        </a:fontRef>
      </dsp:style>
      <dsp:txBody>
        <a:bodyPr spcFirstLastPara="0" vert="horz" wrap="square" lIns="0" tIns="0" rIns="0" bIns="0" numCol="1" spcCol="1270" anchor="ctr" anchorCtr="0">
          <a:noAutofit/>
        </a:bodyPr>
        <a:lstStyle/>
        <a:p>
          <a:pPr marL="0" lvl="0" indent="0" algn="ctr" defTabSz="800100">
            <a:lnSpc>
              <a:spcPct val="90000"/>
            </a:lnSpc>
            <a:spcBef>
              <a:spcPct val="0"/>
            </a:spcBef>
            <a:spcAft>
              <a:spcPct val="35000"/>
            </a:spcAft>
            <a:buNone/>
          </a:pPr>
          <a:endParaRPr lang="es-CO" sz="1800" b="1" kern="1200"/>
        </a:p>
      </dsp:txBody>
      <dsp:txXfrm>
        <a:off x="4674170" y="3272362"/>
        <a:ext cx="218100" cy="218688"/>
      </dsp:txXfrm>
    </dsp:sp>
    <dsp:sp modelId="{25FB017E-C8DB-4052-A05E-95125A73D7DD}">
      <dsp:nvSpPr>
        <dsp:cNvPr id="0" name=""/>
        <dsp:cNvSpPr/>
      </dsp:nvSpPr>
      <dsp:spPr>
        <a:xfrm>
          <a:off x="5132709" y="2940803"/>
          <a:ext cx="1469677" cy="881806"/>
        </a:xfrm>
        <a:prstGeom prst="roundRect">
          <a:avLst>
            <a:gd name="adj" fmla="val 10000"/>
          </a:avLst>
        </a:prstGeom>
        <a:gradFill rotWithShape="0">
          <a:gsLst>
            <a:gs pos="0">
              <a:schemeClr val="accent6">
                <a:shade val="80000"/>
                <a:hueOff val="285582"/>
                <a:satOff val="-11475"/>
                <a:lumOff val="24558"/>
                <a:alphaOff val="0"/>
                <a:lumMod val="110000"/>
                <a:satMod val="105000"/>
                <a:tint val="67000"/>
              </a:schemeClr>
            </a:gs>
            <a:gs pos="50000">
              <a:schemeClr val="accent6">
                <a:shade val="80000"/>
                <a:hueOff val="285582"/>
                <a:satOff val="-11475"/>
                <a:lumOff val="24558"/>
                <a:alphaOff val="0"/>
                <a:lumMod val="105000"/>
                <a:satMod val="103000"/>
                <a:tint val="73000"/>
              </a:schemeClr>
            </a:gs>
            <a:gs pos="100000">
              <a:schemeClr val="accent6">
                <a:shade val="80000"/>
                <a:hueOff val="285582"/>
                <a:satOff val="-11475"/>
                <a:lumOff val="24558"/>
                <a:alphaOff val="0"/>
                <a:lumMod val="105000"/>
                <a:satMod val="109000"/>
                <a:tint val="81000"/>
              </a:schemeClr>
            </a:gs>
          </a:gsLst>
          <a:lin ang="5400000" scaled="0"/>
        </a:gradFill>
        <a:ln>
          <a:noFill/>
        </a:ln>
        <a:effectLst/>
        <a:scene3d>
          <a:camera prst="orthographicFront"/>
          <a:lightRig rig="flat" dir="t"/>
        </a:scene3d>
        <a:sp3d prstMaterial="dkEdge">
          <a:bevelT w="8200" h="38100"/>
        </a:sp3d>
      </dsp:spPr>
      <dsp:style>
        <a:lnRef idx="0">
          <a:scrgbClr r="0" g="0" b="0"/>
        </a:lnRef>
        <a:fillRef idx="2">
          <a:scrgbClr r="0" g="0" b="0"/>
        </a:fillRef>
        <a:effectRef idx="1">
          <a:scrgbClr r="0" g="0" b="0"/>
        </a:effectRef>
        <a:fontRef idx="minor">
          <a:schemeClr val="dk1"/>
        </a:fontRef>
      </dsp:style>
      <dsp:txBody>
        <a:bodyPr spcFirstLastPara="0" vert="horz" wrap="square" lIns="45720" tIns="45720" rIns="45720" bIns="45720" numCol="1" spcCol="1270" anchor="ctr" anchorCtr="0">
          <a:noAutofit/>
        </a:bodyPr>
        <a:lstStyle/>
        <a:p>
          <a:pPr marL="0" lvl="0" indent="0" algn="ctr" defTabSz="533400">
            <a:lnSpc>
              <a:spcPct val="90000"/>
            </a:lnSpc>
            <a:spcBef>
              <a:spcPct val="0"/>
            </a:spcBef>
            <a:spcAft>
              <a:spcPct val="35000"/>
            </a:spcAft>
            <a:buNone/>
          </a:pPr>
          <a:r>
            <a:rPr lang="es-CO" sz="1200" b="1" kern="1200"/>
            <a:t>Reanalisis</a:t>
          </a:r>
        </a:p>
      </dsp:txBody>
      <dsp:txXfrm>
        <a:off x="5158536" y="2966630"/>
        <a:ext cx="1418023" cy="830152"/>
      </dsp:txXfrm>
    </dsp:sp>
    <dsp:sp modelId="{2B1315F2-D052-41F3-96D1-8C22846219B6}">
      <dsp:nvSpPr>
        <dsp:cNvPr id="0" name=""/>
        <dsp:cNvSpPr/>
      </dsp:nvSpPr>
      <dsp:spPr>
        <a:xfrm rot="5400000">
          <a:off x="5711762" y="3925487"/>
          <a:ext cx="311571" cy="364480"/>
        </a:xfrm>
        <a:prstGeom prst="rightArrow">
          <a:avLst>
            <a:gd name="adj1" fmla="val 60000"/>
            <a:gd name="adj2" fmla="val 50000"/>
          </a:avLst>
        </a:prstGeom>
        <a:gradFill rotWithShape="0">
          <a:gsLst>
            <a:gs pos="0">
              <a:schemeClr val="accent6">
                <a:shade val="90000"/>
                <a:hueOff val="321387"/>
                <a:satOff val="-12653"/>
                <a:lumOff val="25183"/>
                <a:alphaOff val="0"/>
                <a:lumMod val="110000"/>
                <a:satMod val="105000"/>
                <a:tint val="67000"/>
              </a:schemeClr>
            </a:gs>
            <a:gs pos="50000">
              <a:schemeClr val="accent6">
                <a:shade val="90000"/>
                <a:hueOff val="321387"/>
                <a:satOff val="-12653"/>
                <a:lumOff val="25183"/>
                <a:alphaOff val="0"/>
                <a:lumMod val="105000"/>
                <a:satMod val="103000"/>
                <a:tint val="73000"/>
              </a:schemeClr>
            </a:gs>
            <a:gs pos="100000">
              <a:schemeClr val="accent6">
                <a:shade val="90000"/>
                <a:hueOff val="321387"/>
                <a:satOff val="-12653"/>
                <a:lumOff val="25183"/>
                <a:alphaOff val="0"/>
                <a:lumMod val="105000"/>
                <a:satMod val="109000"/>
                <a:tint val="81000"/>
              </a:schemeClr>
            </a:gs>
          </a:gsLst>
          <a:lin ang="5400000" scaled="0"/>
        </a:gradFill>
        <a:ln>
          <a:noFill/>
        </a:ln>
        <a:effectLst/>
      </dsp:spPr>
      <dsp:style>
        <a:lnRef idx="0">
          <a:scrgbClr r="0" g="0" b="0"/>
        </a:lnRef>
        <a:fillRef idx="2">
          <a:scrgbClr r="0" g="0" b="0"/>
        </a:fillRef>
        <a:effectRef idx="1">
          <a:scrgbClr r="0" g="0" b="0"/>
        </a:effectRef>
        <a:fontRef idx="minor">
          <a:schemeClr val="dk1"/>
        </a:fontRef>
      </dsp:style>
      <dsp:txBody>
        <a:bodyPr spcFirstLastPara="0" vert="horz" wrap="square" lIns="0" tIns="0" rIns="0" bIns="0" numCol="1" spcCol="1270" anchor="ctr" anchorCtr="0">
          <a:noAutofit/>
        </a:bodyPr>
        <a:lstStyle/>
        <a:p>
          <a:pPr marL="0" lvl="0" indent="0" algn="ctr" defTabSz="800100">
            <a:lnSpc>
              <a:spcPct val="90000"/>
            </a:lnSpc>
            <a:spcBef>
              <a:spcPct val="0"/>
            </a:spcBef>
            <a:spcAft>
              <a:spcPct val="35000"/>
            </a:spcAft>
            <a:buNone/>
          </a:pPr>
          <a:endParaRPr lang="es-CO" sz="1800" b="1" kern="1200"/>
        </a:p>
      </dsp:txBody>
      <dsp:txXfrm rot="-5400000">
        <a:off x="5758204" y="3951942"/>
        <a:ext cx="218688" cy="218100"/>
      </dsp:txXfrm>
    </dsp:sp>
    <dsp:sp modelId="{7871A961-9BFE-46E9-820B-16A59EABAF06}">
      <dsp:nvSpPr>
        <dsp:cNvPr id="0" name=""/>
        <dsp:cNvSpPr/>
      </dsp:nvSpPr>
      <dsp:spPr>
        <a:xfrm>
          <a:off x="5132709" y="4410481"/>
          <a:ext cx="1469677" cy="881806"/>
        </a:xfrm>
        <a:prstGeom prst="roundRect">
          <a:avLst>
            <a:gd name="adj" fmla="val 10000"/>
          </a:avLst>
        </a:prstGeom>
        <a:gradFill rotWithShape="0">
          <a:gsLst>
            <a:gs pos="0">
              <a:schemeClr val="accent6">
                <a:shade val="80000"/>
                <a:hueOff val="321280"/>
                <a:satOff val="-12909"/>
                <a:lumOff val="27628"/>
                <a:alphaOff val="0"/>
                <a:lumMod val="110000"/>
                <a:satMod val="105000"/>
                <a:tint val="67000"/>
              </a:schemeClr>
            </a:gs>
            <a:gs pos="50000">
              <a:schemeClr val="accent6">
                <a:shade val="80000"/>
                <a:hueOff val="321280"/>
                <a:satOff val="-12909"/>
                <a:lumOff val="27628"/>
                <a:alphaOff val="0"/>
                <a:lumMod val="105000"/>
                <a:satMod val="103000"/>
                <a:tint val="73000"/>
              </a:schemeClr>
            </a:gs>
            <a:gs pos="100000">
              <a:schemeClr val="accent6">
                <a:shade val="80000"/>
                <a:hueOff val="321280"/>
                <a:satOff val="-12909"/>
                <a:lumOff val="27628"/>
                <a:alphaOff val="0"/>
                <a:lumMod val="105000"/>
                <a:satMod val="109000"/>
                <a:tint val="81000"/>
              </a:schemeClr>
            </a:gs>
          </a:gsLst>
          <a:lin ang="5400000" scaled="0"/>
        </a:gradFill>
        <a:ln>
          <a:noFill/>
        </a:ln>
        <a:effectLst/>
        <a:scene3d>
          <a:camera prst="orthographicFront"/>
          <a:lightRig rig="flat" dir="t"/>
        </a:scene3d>
        <a:sp3d prstMaterial="dkEdge">
          <a:bevelT w="8200" h="38100"/>
        </a:sp3d>
      </dsp:spPr>
      <dsp:style>
        <a:lnRef idx="0">
          <a:scrgbClr r="0" g="0" b="0"/>
        </a:lnRef>
        <a:fillRef idx="2">
          <a:scrgbClr r="0" g="0" b="0"/>
        </a:fillRef>
        <a:effectRef idx="1">
          <a:scrgbClr r="0" g="0" b="0"/>
        </a:effectRef>
        <a:fontRef idx="minor">
          <a:schemeClr val="dk1"/>
        </a:fontRef>
      </dsp:style>
      <dsp:txBody>
        <a:bodyPr spcFirstLastPara="0" vert="horz" wrap="square" lIns="45720" tIns="45720" rIns="45720" bIns="45720" numCol="1" spcCol="1270" anchor="ctr" anchorCtr="0">
          <a:noAutofit/>
        </a:bodyPr>
        <a:lstStyle/>
        <a:p>
          <a:pPr marL="0" lvl="0" indent="0" algn="ctr" defTabSz="533400">
            <a:lnSpc>
              <a:spcPct val="90000"/>
            </a:lnSpc>
            <a:spcBef>
              <a:spcPct val="0"/>
            </a:spcBef>
            <a:spcAft>
              <a:spcPct val="35000"/>
            </a:spcAft>
            <a:buNone/>
          </a:pPr>
          <a:r>
            <a:rPr lang="es-CO" sz="1200" b="1" kern="1200"/>
            <a:t>Comparacion (Inicial vs Propuesta)</a:t>
          </a:r>
        </a:p>
      </dsp:txBody>
      <dsp:txXfrm>
        <a:off x="5158536" y="4436308"/>
        <a:ext cx="1418023" cy="830152"/>
      </dsp:txXfrm>
    </dsp:sp>
  </dsp:spTree>
</dsp:drawing>
</file>

<file path=xl/diagrams/layout1.xml><?xml version="1.0" encoding="utf-8"?>
<dgm:layoutDef xmlns:dgm="http://schemas.openxmlformats.org/drawingml/2006/diagram" xmlns:a="http://schemas.openxmlformats.org/drawingml/2006/main" uniqueId="urn:microsoft.com/office/officeart/2005/8/layout/process5">
  <dgm:title val=""/>
  <dgm:desc val=""/>
  <dgm:catLst>
    <dgm:cat type="process" pri="17000"/>
  </dgm:catLst>
  <dgm:sampData>
    <dgm:dataModel>
      <dgm:ptLst>
        <dgm:pt modelId="0" type="doc"/>
        <dgm:pt modelId="1">
          <dgm:prSet phldr="1"/>
        </dgm:pt>
        <dgm:pt modelId="2">
          <dgm:prSet phldr="1"/>
        </dgm:pt>
        <dgm:pt modelId="3">
          <dgm:prSet phldr="1"/>
        </dgm:pt>
        <dgm:pt modelId="4">
          <dgm:prSet phldr="1"/>
        </dgm:pt>
        <dgm:pt modelId="5">
          <dgm:prSet phldr="1"/>
        </dgm:pt>
      </dgm:ptLst>
      <dgm:cxnLst>
        <dgm:cxn modelId="7" srcId="0" destId="1" srcOrd="0" destOrd="0"/>
        <dgm:cxn modelId="8" srcId="0" destId="2" srcOrd="1" destOrd="0"/>
        <dgm:cxn modelId="9" srcId="0" destId="3" srcOrd="2" destOrd="0"/>
        <dgm:cxn modelId="10" srcId="0" destId="4" srcOrd="3" destOrd="0"/>
        <dgm:cxn modelId="11" srcId="0" destId="5" srcOrd="4" destOrd="0"/>
      </dgm:cxnLst>
      <dgm:bg/>
      <dgm:whole/>
    </dgm:dataModel>
  </dgm:sampData>
  <dgm:styleData>
    <dgm:dataModel>
      <dgm:ptLst>
        <dgm:pt modelId="0" type="doc"/>
        <dgm:pt modelId="1"/>
        <dgm:pt modelId="2"/>
      </dgm:ptLst>
      <dgm:cxnLst>
        <dgm:cxn modelId="3" srcId="0" destId="1" srcOrd="0" destOrd="0"/>
        <dgm:cxn modelId="4" srcId="0" destId="2" srcOrd="1" destOrd="0"/>
      </dgm:cxnLst>
      <dgm:bg/>
      <dgm:whole/>
    </dgm:dataModel>
  </dgm:styleData>
  <dgm:clrData>
    <dgm:dataModel>
      <dgm:ptLst>
        <dgm:pt modelId="0" type="doc"/>
        <dgm:pt modelId="1"/>
        <dgm:pt modelId="2"/>
        <dgm:pt modelId="3"/>
        <dgm:pt modelId="4"/>
      </dgm:ptLst>
      <dgm:cxnLst>
        <dgm:cxn modelId="5" srcId="0" destId="1" srcOrd="0" destOrd="0"/>
        <dgm:cxn modelId="6" srcId="0" destId="2" srcOrd="1" destOrd="0"/>
        <dgm:cxn modelId="7" srcId="0" destId="3" srcOrd="2" destOrd="0"/>
        <dgm:cxn modelId="8" srcId="0" destId="4" srcOrd="3" destOrd="0"/>
      </dgm:cxnLst>
      <dgm:bg/>
      <dgm:whole/>
    </dgm:dataModel>
  </dgm:clrData>
  <dgm:layoutNode name="diagram">
    <dgm:varLst>
      <dgm:dir/>
      <dgm:resizeHandles val="exact"/>
    </dgm:varLst>
    <dgm:choose name="Name0">
      <dgm:if name="Name1" axis="self" func="var" arg="dir" op="equ" val="norm">
        <dgm:alg type="snake">
          <dgm:param type="grDir" val="tL"/>
          <dgm:param type="flowDir" val="row"/>
          <dgm:param type="contDir" val="revDir"/>
          <dgm:param type="bkpt" val="endCnv"/>
        </dgm:alg>
      </dgm:if>
      <dgm:else name="Name2">
        <dgm:alg type="snake">
          <dgm:param type="grDir" val="tR"/>
          <dgm:param type="flowDir" val="row"/>
          <dgm:param type="contDir" val="revDir"/>
          <dgm:param type="bkpt" val="endCnv"/>
        </dgm:alg>
      </dgm:else>
    </dgm:choose>
    <dgm:shape xmlns:r="http://schemas.openxmlformats.org/officeDocument/2006/relationships" r:blip="">
      <dgm:adjLst/>
    </dgm:shape>
    <dgm:presOf/>
    <dgm:constrLst>
      <dgm:constr type="w" for="ch" ptType="node" refType="w"/>
      <dgm:constr type="w" for="ch" forName="sibTrans" refType="w" refFor="ch" refPtType="node" op="equ" fact="0.4"/>
      <dgm:constr type="sp" refType="w" refFor="ch" refForName="sibTrans" op="equ"/>
      <dgm:constr type="primFontSz" for="ch" ptType="node" op="equ" val="65"/>
      <dgm:constr type="primFontSz" for="des" forName="connectorText" op="equ" val="55"/>
      <dgm:constr type="primFontSz" for="des" forName="connectorText" refType="primFontSz" refFor="ch" refPtType="node" op="lte" fact="0.8"/>
    </dgm:constrLst>
    <dgm:ruleLst/>
    <dgm:forEach name="nodesForEach" axis="ch" ptType="node">
      <dgm:layoutNode name="node">
        <dgm:varLst>
          <dgm:bulletEnabled val="1"/>
        </dgm:varLst>
        <dgm:alg type="tx"/>
        <dgm:shape xmlns:r="http://schemas.openxmlformats.org/officeDocument/2006/relationships" type="roundRect" r:blip="">
          <dgm:adjLst>
            <dgm:adj idx="1" val="0.1"/>
          </dgm:adjLst>
        </dgm:shape>
        <dgm:presOf axis="desOrSelf" ptType="node"/>
        <dgm:constrLst>
          <dgm:constr type="h" refType="w" fact="0.6"/>
          <dgm:constr type="tMarg" refType="primFontSz" fact="0.3"/>
          <dgm:constr type="bMarg" refType="primFontSz" fact="0.3"/>
          <dgm:constr type="lMarg" refType="primFontSz" fact="0.3"/>
          <dgm:constr type="rMarg" refType="primFontSz" fact="0.3"/>
        </dgm:constrLst>
        <dgm:ruleLst>
          <dgm:rule type="primFontSz" val="5" fact="NaN" max="NaN"/>
        </dgm:ruleLst>
      </dgm:layoutNode>
      <dgm:forEach name="sibTransForEach" axis="followSib" ptType="sibTrans" cnt="1">
        <dgm:layoutNode name="sibTrans">
          <dgm:alg type="conn">
            <dgm:param type="begPts" val="auto"/>
            <dgm:param type="endPts" val="auto"/>
          </dgm:alg>
          <dgm:shape xmlns:r="http://schemas.openxmlformats.org/officeDocument/2006/relationships" type="conn" r:blip="">
            <dgm:adjLst/>
          </dgm:shape>
          <dgm:presOf axis="self"/>
          <dgm:constrLst>
            <dgm:constr type="h" refType="w" fact="0.62"/>
            <dgm:constr type="connDist"/>
          </dgm:constrLst>
          <dgm:ruleLst/>
          <dgm:layoutNode name="connectorText">
            <dgm:alg type="tx">
              <dgm:param type="autoTxRot" val="upr"/>
            </dgm:alg>
            <dgm:shape xmlns:r="http://schemas.openxmlformats.org/officeDocument/2006/relationships" type="conn" r:blip="" hideGeom="1">
              <dgm:adjLst/>
            </dgm:shape>
            <dgm:presOf axis="self"/>
            <dgm:constrLst>
              <dgm:constr type="lMarg"/>
              <dgm:constr type="rMarg"/>
              <dgm:constr type="tMarg"/>
              <dgm:constr type="bMarg"/>
            </dgm:constrLst>
            <dgm:ruleLst>
              <dgm:rule type="primFontSz" val="5" fact="NaN" max="NaN"/>
            </dgm:ruleLst>
          </dgm:layoutNode>
        </dgm:layoutNode>
      </dgm:forEach>
    </dgm:forEach>
  </dgm:layoutNode>
</dgm:layoutDef>
</file>

<file path=xl/diagrams/layout2.xml><?xml version="1.0" encoding="utf-8"?>
<dgm:layoutDef xmlns:dgm="http://schemas.openxmlformats.org/drawingml/2006/diagram" xmlns:a="http://schemas.openxmlformats.org/drawingml/2006/main" uniqueId="urn:microsoft.com/office/officeart/2005/8/layout/vProcess5">
  <dgm:title val=""/>
  <dgm:desc val=""/>
  <dgm:catLst>
    <dgm:cat type="process" pri="14000"/>
  </dgm:catLst>
  <dgm:sampData>
    <dgm:dataModel>
      <dgm:ptLst>
        <dgm:pt modelId="0" type="doc"/>
        <dgm:pt modelId="1">
          <dgm:prSet phldr="1"/>
        </dgm:pt>
        <dgm:pt modelId="2">
          <dgm:prSet phldr="1"/>
        </dgm:pt>
        <dgm:pt modelId="3">
          <dgm:prSet phldr="1"/>
        </dgm:pt>
      </dgm:ptLst>
      <dgm:cxnLst>
        <dgm:cxn modelId="5" srcId="0" destId="1" srcOrd="0" destOrd="0"/>
        <dgm:cxn modelId="6" srcId="0" destId="2" srcOrd="1" destOrd="0"/>
        <dgm:cxn modelId="7" srcId="0" destId="3" srcOrd="2" destOrd="0"/>
      </dgm:cxnLst>
      <dgm:bg/>
      <dgm:whole/>
    </dgm:dataModel>
  </dgm:sampData>
  <dgm:styleData>
    <dgm:dataModel>
      <dgm:ptLst>
        <dgm:pt modelId="0" type="doc"/>
        <dgm:pt modelId="1"/>
        <dgm:pt modelId="2"/>
      </dgm:ptLst>
      <dgm:cxnLst>
        <dgm:cxn modelId="3" srcId="0" destId="1" srcOrd="0" destOrd="0"/>
        <dgm:cxn modelId="4" srcId="0" destId="2" srcOrd="1" destOrd="0"/>
      </dgm:cxnLst>
      <dgm:bg/>
      <dgm:whole/>
    </dgm:dataModel>
  </dgm:styleData>
  <dgm:clrData>
    <dgm:dataModel>
      <dgm:ptLst>
        <dgm:pt modelId="0" type="doc"/>
        <dgm:pt modelId="1"/>
        <dgm:pt modelId="2"/>
        <dgm:pt modelId="3"/>
        <dgm:pt modelId="4"/>
      </dgm:ptLst>
      <dgm:cxnLst>
        <dgm:cxn modelId="6" srcId="0" destId="1" srcOrd="0" destOrd="0"/>
        <dgm:cxn modelId="7" srcId="0" destId="2" srcOrd="1" destOrd="0"/>
        <dgm:cxn modelId="8" srcId="0" destId="3" srcOrd="2" destOrd="0"/>
        <dgm:cxn modelId="9" srcId="0" destId="4" srcOrd="3" destOrd="0"/>
      </dgm:cxnLst>
      <dgm:bg/>
      <dgm:whole/>
    </dgm:dataModel>
  </dgm:clrData>
  <dgm:layoutNode name="outerComposite">
    <dgm:varLst>
      <dgm:chMax val="5"/>
      <dgm:dir/>
      <dgm:resizeHandles val="exact"/>
    </dgm:varLst>
    <dgm:alg type="composite"/>
    <dgm:shape xmlns:r="http://schemas.openxmlformats.org/officeDocument/2006/relationships" r:blip="">
      <dgm:adjLst/>
    </dgm:shape>
    <dgm:presOf/>
    <dgm:choose name="Name0">
      <dgm:if name="Name1" func="var" arg="dir" op="equ" val="norm">
        <dgm:constrLst>
          <dgm:constr type="primFontSz" for="ch" ptType="node" op="equ" val="65"/>
          <dgm:constr type="w" for="ch" forName="dummyMaxCanvas" refType="w"/>
          <dgm:constr type="h" for="ch" forName="dummyMaxCanvas" refType="h"/>
          <dgm:constr type="w" for="ch" forName="OneNode_1" refType="w"/>
          <dgm:constr type="h" for="ch" forName="OneNode_1" refType="h" fact="0.5"/>
          <dgm:constr type="ctrY" for="ch" forName="OneNode_1" refType="h" fact="0.5"/>
          <dgm:constr type="w" for="ch" forName="TwoNodes_1" refType="w" fact="0.85"/>
          <dgm:constr type="h" for="ch" forName="TwoNodes_1" refType="h" fact="0.45"/>
          <dgm:constr type="t" for="ch" forName="TwoNodes_1"/>
          <dgm:constr type="l" for="ch" forName="TwoNodes_1"/>
          <dgm:constr type="w" for="ch" forName="TwoNodes_2" refType="w" fact="0.85"/>
          <dgm:constr type="h" for="ch" forName="TwoNodes_2" refType="h" fact="0.45"/>
          <dgm:constr type="b" for="ch" forName="TwoNodes_2" refType="h"/>
          <dgm:constr type="r" for="ch" forName="TwoNodes_2" refType="w"/>
          <dgm:constr type="w" for="ch" forName="TwoConn_1-2" refType="h" refFor="ch" refForName="TwoNodes_1" fact="0.65"/>
          <dgm:constr type="h" for="ch" forName="TwoConn_1-2" refType="h" refFor="ch" refForName="TwoNodes_1" fact="0.65"/>
          <dgm:constr type="ctrY" for="ch" forName="TwoConn_1-2" refType="h" fact="0.5"/>
          <dgm:constr type="r" for="ch" forName="TwoConn_1-2" refType="r" refFor="ch" refForName="TwoNodes_1"/>
          <dgm:constr type="r" for="ch" forName="TwoNodes_1_text" refType="l" refFor="ch" refForName="TwoConn_1-2"/>
          <dgm:constr type="rOff" for="ch" forName="TwoNodes_1_text" refType="w" refFor="ch" refForName="TwoConn_1-2" fact="-0.5"/>
          <dgm:constr type="t" for="ch" forName="TwoNodes_1_text" refType="t" refFor="ch" refForName="TwoNodes_1"/>
          <dgm:constr type="b" for="ch" forName="TwoNodes_1_text" refType="b" refFor="ch" refForName="TwoNodes_1"/>
          <dgm:constr type="l" for="ch" forName="TwoNodes_1_text" refType="l" refFor="ch" refForName="TwoNodes_1"/>
          <dgm:constr type="r" for="ch" forName="TwoNodes_2_text" refType="l" refFor="ch" refForName="TwoConn_1-2"/>
          <dgm:constr type="t" for="ch" forName="TwoNodes_2_text" refType="t" refFor="ch" refForName="TwoNodes_2"/>
          <dgm:constr type="b" for="ch" forName="TwoNodes_2_text" refType="b" refFor="ch" refForName="TwoNodes_2"/>
          <dgm:constr type="l" for="ch" forName="TwoNodes_2_text" refType="l" refFor="ch" refForName="TwoNodes_2"/>
          <dgm:constr type="w" for="ch" forName="ThreeNodes_1" refType="w" fact="0.85"/>
          <dgm:constr type="h" for="ch" forName="ThreeNodes_1" refType="h" fact="0.3"/>
          <dgm:constr type="t" for="ch" forName="ThreeNodes_1"/>
          <dgm:constr type="l" for="ch" forName="ThreeNodes_1"/>
          <dgm:constr type="w" for="ch" forName="ThreeNodes_2" refType="w" fact="0.85"/>
          <dgm:constr type="h" for="ch" forName="ThreeNodes_2" refType="h" fact="0.3"/>
          <dgm:constr type="ctrY" for="ch" forName="ThreeNodes_2" refType="h" fact="0.5"/>
          <dgm:constr type="ctrX" for="ch" forName="ThreeNodes_2" refType="w" fact="0.5"/>
          <dgm:constr type="w" for="ch" forName="ThreeNodes_3" refType="w" fact="0.85"/>
          <dgm:constr type="h" for="ch" forName="ThreeNodes_3" refType="h" fact="0.3"/>
          <dgm:constr type="b" for="ch" forName="ThreeNodes_3" refType="h"/>
          <dgm:constr type="r" for="ch" forName="ThreeNodes_3" refType="w"/>
          <dgm:constr type="w" for="ch" forName="ThreeConn_1-2" refType="h" refFor="ch" refForName="ThreeNodes_1" fact="0.65"/>
          <dgm:constr type="h" for="ch" forName="ThreeConn_1-2" refType="h" refFor="ch" refForName="ThreeNodes_1" fact="0.65"/>
          <dgm:constr type="ctrY" for="ch" forName="ThreeConn_1-2" refType="h" fact="0.325"/>
          <dgm:constr type="r" for="ch" forName="ThreeConn_1-2" refType="r" refFor="ch" refForName="ThreeNodes_1"/>
          <dgm:constr type="w" for="ch" forName="ThreeConn_2-3" refType="h" refFor="ch" refForName="ThreeNodes_2" fact="0.65"/>
          <dgm:constr type="h" for="ch" forName="ThreeConn_2-3" refType="h" refFor="ch" refForName="ThreeNodes_2" fact="0.65"/>
          <dgm:constr type="ctrY" for="ch" forName="ThreeConn_2-3" refType="h" fact="0.673"/>
          <dgm:constr type="r" for="ch" forName="ThreeConn_2-3" refType="r" refFor="ch" refForName="ThreeNodes_2"/>
          <dgm:constr type="r" for="ch" forName="ThreeNodes_1_text" refType="l" refFor="ch" refForName="ThreeConn_1-2"/>
          <dgm:constr type="rOff" for="ch" forName="ThreeNodes_1_text" refType="w" refFor="ch" refForName="ThreeConn_1-2" fact="-0.57"/>
          <dgm:constr type="t" for="ch" forName="ThreeNodes_1_text" refType="t" refFor="ch" refForName="ThreeNodes_1"/>
          <dgm:constr type="b" for="ch" forName="ThreeNodes_1_text" refType="b" refFor="ch" refForName="ThreeNodes_1"/>
          <dgm:constr type="l" for="ch" forName="ThreeNodes_1_text" refType="l" refFor="ch" refForName="ThreeNodes_1"/>
          <dgm:constr type="r" for="ch" forName="ThreeNodes_2_text" refType="l" refFor="ch" refForName="ThreeConn_1-2"/>
          <dgm:constr type="t" for="ch" forName="ThreeNodes_2_text" refType="t" refFor="ch" refForName="ThreeNodes_2"/>
          <dgm:constr type="b" for="ch" forName="ThreeNodes_2_text" refType="b" refFor="ch" refForName="ThreeNodes_2"/>
          <dgm:constr type="l" for="ch" forName="ThreeNodes_2_text" refType="l" refFor="ch" refForName="ThreeNodes_2"/>
          <dgm:constr type="r" for="ch" forName="ThreeNodes_3_text" refType="l" refFor="ch" refForName="ThreeConn_2-3"/>
          <dgm:constr type="t" for="ch" forName="ThreeNodes_3_text" refType="t" refFor="ch" refForName="ThreeNodes_3"/>
          <dgm:constr type="b" for="ch" forName="ThreeNodes_3_text" refType="b" refFor="ch" refForName="ThreeNodes_3"/>
          <dgm:constr type="l" for="ch" forName="ThreeNodes_3_text" refType="l" refFor="ch" refForName="ThreeNodes_3"/>
          <dgm:constr type="w" for="ch" forName="FourNodes_1" refType="w" fact="0.8"/>
          <dgm:constr type="h" for="ch" forName="FourNodes_1" refType="h" fact="0.22"/>
          <dgm:constr type="t" for="ch" forName="FourNodes_1"/>
          <dgm:constr type="l" for="ch" forName="FourNodes_1"/>
          <dgm:constr type="w" for="ch" forName="FourNodes_2" refType="w" fact="0.8"/>
          <dgm:constr type="h" for="ch" forName="FourNodes_2" refType="h" fact="0.22"/>
          <dgm:constr type="ctrY" for="ch" forName="FourNodes_2" refType="h" fact="0.37"/>
          <dgm:constr type="ctrX" for="ch" forName="FourNodes_2" refType="w" fact="0.467"/>
          <dgm:constr type="w" for="ch" forName="FourNodes_3" refType="w" fact="0.8"/>
          <dgm:constr type="h" for="ch" forName="FourNodes_3" refType="h" fact="0.22"/>
          <dgm:constr type="ctrY" for="ch" forName="FourNodes_3" refType="h" fact="0.63"/>
          <dgm:constr type="ctrX" for="ch" forName="FourNodes_3" refType="w" fact="0.533"/>
          <dgm:constr type="w" for="ch" forName="FourNodes_4" refType="w" fact="0.8"/>
          <dgm:constr type="h" for="ch" forName="FourNodes_4" refType="h" fact="0.22"/>
          <dgm:constr type="b" for="ch" forName="FourNodes_4" refType="h"/>
          <dgm:constr type="r" for="ch" forName="FourNodes_4" refType="w"/>
          <dgm:constr type="w" for="ch" forName="FourConn_1-2" refType="h" refFor="ch" refForName="FourNodes_1" fact="0.65"/>
          <dgm:constr type="h" for="ch" forName="FourConn_1-2" refType="h" refFor="ch" refForName="FourNodes_1" fact="0.65"/>
          <dgm:constr type="ctrY" for="ch" forName="FourConn_1-2" refType="h" fact="0.24"/>
          <dgm:constr type="r" for="ch" forName="FourConn_1-2" refType="r" refFor="ch" refForName="FourNodes_1"/>
          <dgm:constr type="w" for="ch" forName="FourConn_2-3" refType="h" refFor="ch" refForName="FourNodes_2" fact="0.65"/>
          <dgm:constr type="h" for="ch" forName="FourConn_2-3" refType="h" refFor="ch" refForName="FourNodes_2" fact="0.65"/>
          <dgm:constr type="ctrY" for="ch" forName="FourConn_2-3" refType="h" fact="0.5"/>
          <dgm:constr type="r" for="ch" forName="FourConn_2-3" refType="r" refFor="ch" refForName="FourNodes_2"/>
          <dgm:constr type="w" for="ch" forName="FourConn_3-4" refType="h" refFor="ch" refForName="FourNodes_3" fact="0.65"/>
          <dgm:constr type="h" for="ch" forName="FourConn_3-4" refType="h" refFor="ch" refForName="FourNodes_3" fact="0.65"/>
          <dgm:constr type="ctrY" for="ch" forName="FourConn_3-4" refType="h" fact="0.76"/>
          <dgm:constr type="r" for="ch" forName="FourConn_3-4" refType="r" refFor="ch" refForName="FourNodes_3"/>
          <dgm:constr type="r" for="ch" forName="FourNodes_1_text" refType="l" refFor="ch" refForName="FourConn_1-2"/>
          <dgm:constr type="rOff" for="ch" forName="FourNodes_1_text" refType="w" refFor="ch" refForName="FourConn_1-2" fact="-0.7"/>
          <dgm:constr type="t" for="ch" forName="FourNodes_1_text" refType="t" refFor="ch" refForName="FourNodes_1"/>
          <dgm:constr type="b" for="ch" forName="FourNodes_1_text" refType="b" refFor="ch" refForName="FourNodes_1"/>
          <dgm:constr type="l" for="ch" forName="FourNodes_1_text" refType="l" refFor="ch" refForName="FourNodes_1"/>
          <dgm:constr type="r" for="ch" forName="FourNodes_2_text" refType="l" refFor="ch" refForName="FourConn_1-2"/>
          <dgm:constr type="t" for="ch" forName="FourNodes_2_text" refType="t" refFor="ch" refForName="FourNodes_2"/>
          <dgm:constr type="b" for="ch" forName="FourNodes_2_text" refType="b" refFor="ch" refForName="FourNodes_2"/>
          <dgm:constr type="l" for="ch" forName="FourNodes_2_text" refType="l" refFor="ch" refForName="FourNodes_2"/>
          <dgm:constr type="r" for="ch" forName="FourNodes_3_text" refType="l" refFor="ch" refForName="FourConn_2-3"/>
          <dgm:constr type="t" for="ch" forName="FourNodes_3_text" refType="t" refFor="ch" refForName="FourNodes_3"/>
          <dgm:constr type="b" for="ch" forName="FourNodes_3_text" refType="b" refFor="ch" refForName="FourNodes_3"/>
          <dgm:constr type="l" for="ch" forName="FourNodes_3_text" refType="l" refFor="ch" refForName="FourNodes_3"/>
          <dgm:constr type="r" for="ch" forName="FourNodes_4_text" refType="l" refFor="ch" refForName="FourConn_3-4"/>
          <dgm:constr type="t" for="ch" forName="FourNodes_4_text" refType="t" refFor="ch" refForName="FourNodes_4"/>
          <dgm:constr type="b" for="ch" forName="FourNodes_4_text" refType="b" refFor="ch" refForName="FourNodes_4"/>
          <dgm:constr type="l" for="ch" forName="FourNodes_4_text" refType="l" refFor="ch" refForName="FourNodes_4"/>
          <dgm:constr type="w" for="ch" forName="FiveNodes_1" refType="w" fact="0.77"/>
          <dgm:constr type="h" for="ch" forName="FiveNodes_1" refType="h" fact="0.18"/>
          <dgm:constr type="t" for="ch" forName="FiveNodes_1"/>
          <dgm:constr type="l" for="ch" forName="FiveNodes_1"/>
          <dgm:constr type="w" for="ch" forName="FiveNodes_2" refType="w" fact="0.77"/>
          <dgm:constr type="h" for="ch" forName="FiveNodes_2" refType="h" fact="0.18"/>
          <dgm:constr type="ctrY" for="ch" forName="FiveNodes_2" refType="h" fact="0.295"/>
          <dgm:constr type="ctrX" for="ch" forName="FiveNodes_2" refType="w" fact="0.4425"/>
          <dgm:constr type="w" for="ch" forName="FiveNodes_3" refType="w" fact="0.77"/>
          <dgm:constr type="h" for="ch" forName="FiveNodes_3" refType="h" fact="0.18"/>
          <dgm:constr type="ctrY" for="ch" forName="FiveNodes_3" refType="h" fact="0.5"/>
          <dgm:constr type="ctrX" for="ch" forName="FiveNodes_3" refType="w" fact="0.5"/>
          <dgm:constr type="w" for="ch" forName="FiveNodes_4" refType="w" fact="0.77"/>
          <dgm:constr type="h" for="ch" forName="FiveNodes_4" refType="h" fact="0.18"/>
          <dgm:constr type="ctrY" for="ch" forName="FiveNodes_4" refType="h" fact="0.705"/>
          <dgm:constr type="ctrX" for="ch" forName="FiveNodes_4" refType="w" fact="0.5575"/>
          <dgm:constr type="w" for="ch" forName="FiveNodes_5" refType="w" fact="0.77"/>
          <dgm:constr type="h" for="ch" forName="FiveNodes_5" refType="h" fact="0.18"/>
          <dgm:constr type="b" for="ch" forName="FiveNodes_5" refType="h"/>
          <dgm:constr type="r" for="ch" forName="FiveNodes_5" refType="w"/>
          <dgm:constr type="w" for="ch" forName="FiveConn_1-2" refType="h" refFor="ch" refForName="FiveNodes_1" fact="0.65"/>
          <dgm:constr type="h" for="ch" forName="FiveConn_1-2" refType="h" refFor="ch" refForName="FiveNodes_1" fact="0.65"/>
          <dgm:constr type="ctrY" for="ch" forName="FiveConn_1-2" refType="h" fact="0.19"/>
          <dgm:constr type="r" for="ch" forName="FiveConn_1-2" refType="r" refFor="ch" refForName="FiveNodes_1"/>
          <dgm:constr type="w" for="ch" forName="FiveConn_2-3" refType="h" refFor="ch" refForName="FiveNodes_2" fact="0.65"/>
          <dgm:constr type="h" for="ch" forName="FiveConn_2-3" refType="h" refFor="ch" refForName="FiveNodes_2" fact="0.65"/>
          <dgm:constr type="ctrY" for="ch" forName="FiveConn_2-3" refType="h" fact="0.395"/>
          <dgm:constr type="r" for="ch" forName="FiveConn_2-3" refType="r" refFor="ch" refForName="FiveNodes_2"/>
          <dgm:constr type="w" for="ch" forName="FiveConn_3-4" refType="h" refFor="ch" refForName="FiveNodes_3" fact="0.65"/>
          <dgm:constr type="h" for="ch" forName="FiveConn_3-4" refType="h" refFor="ch" refForName="FiveNodes_3" fact="0.65"/>
          <dgm:constr type="ctrY" for="ch" forName="FiveConn_3-4" refType="h" fact="0.597"/>
          <dgm:constr type="r" for="ch" forName="FiveConn_3-4" refType="r" refFor="ch" refForName="FiveNodes_3"/>
          <dgm:constr type="w" for="ch" forName="FiveConn_4-5" refType="h" refFor="ch" refForName="FiveNodes_4" fact="0.65"/>
          <dgm:constr type="h" for="ch" forName="FiveConn_4-5" refType="h" refFor="ch" refForName="FiveNodes_4" fact="0.65"/>
          <dgm:constr type="ctrY" for="ch" forName="FiveConn_4-5" refType="h" fact="0.804"/>
          <dgm:constr type="r" for="ch" forName="FiveConn_4-5" refType="r" refFor="ch" refForName="FiveNodes_4"/>
          <dgm:constr type="r" for="ch" forName="FiveNodes_1_text" refType="l" refFor="ch" refForName="FiveConn_1-2"/>
          <dgm:constr type="rOff" for="ch" forName="FiveNodes_1_text" refType="w" refFor="ch" refForName="FiveConn_1-2" fact="-0.75"/>
          <dgm:constr type="t" for="ch" forName="FiveNodes_1_text" refType="t" refFor="ch" refForName="FiveNodes_1"/>
          <dgm:constr type="b" for="ch" forName="FiveNodes_1_text" refType="b" refFor="ch" refForName="FiveNodes_1"/>
          <dgm:constr type="l" for="ch" forName="FiveNodes_1_text" refType="l" refFor="ch" refForName="FiveNodes_1"/>
          <dgm:constr type="r" for="ch" forName="FiveNodes_2_text" refType="l" refFor="ch" refForName="FiveConn_1-2"/>
          <dgm:constr type="t" for="ch" forName="FiveNodes_2_text" refType="t" refFor="ch" refForName="FiveNodes_2"/>
          <dgm:constr type="b" for="ch" forName="FiveNodes_2_text" refType="b" refFor="ch" refForName="FiveNodes_2"/>
          <dgm:constr type="l" for="ch" forName="FiveNodes_2_text" refType="l" refFor="ch" refForName="FiveNodes_2"/>
          <dgm:constr type="r" for="ch" forName="FiveNodes_3_text" refType="l" refFor="ch" refForName="FiveConn_2-3"/>
          <dgm:constr type="t" for="ch" forName="FiveNodes_3_text" refType="t" refFor="ch" refForName="FiveNodes_3"/>
          <dgm:constr type="b" for="ch" forName="FiveNodes_3_text" refType="b" refFor="ch" refForName="FiveNodes_3"/>
          <dgm:constr type="l" for="ch" forName="FiveNodes_3_text" refType="l" refFor="ch" refForName="FiveNodes_3"/>
          <dgm:constr type="r" for="ch" forName="FiveNodes_4_text" refType="l" refFor="ch" refForName="FiveConn_3-4"/>
          <dgm:constr type="t" for="ch" forName="FiveNodes_4_text" refType="t" refFor="ch" refForName="FiveNodes_4"/>
          <dgm:constr type="b" for="ch" forName="FiveNodes_4_text" refType="b" refFor="ch" refForName="FiveNodes_4"/>
          <dgm:constr type="l" for="ch" forName="FiveNodes_4_text" refType="l" refFor="ch" refForName="FiveNodes_4"/>
          <dgm:constr type="r" for="ch" forName="FiveNodes_5_text" refType="l" refFor="ch" refForName="FiveConn_4-5"/>
          <dgm:constr type="t" for="ch" forName="FiveNodes_5_text" refType="t" refFor="ch" refForName="FiveNodes_5"/>
          <dgm:constr type="b" for="ch" forName="FiveNodes_5_text" refType="b" refFor="ch" refForName="FiveNodes_5"/>
          <dgm:constr type="l" for="ch" forName="FiveNodes_5_text" refType="l" refFor="ch" refForName="FiveNodes_5"/>
        </dgm:constrLst>
      </dgm:if>
      <dgm:else name="Name2">
        <dgm:constrLst>
          <dgm:constr type="primFontSz" for="ch" ptType="node" op="equ" val="65"/>
          <dgm:constr type="w" for="ch" forName="dummyMaxCanvas" refType="w"/>
          <dgm:constr type="h" for="ch" forName="dummyMaxCanvas" refType="h"/>
          <dgm:constr type="w" for="ch" forName="OneNode_1" refType="w"/>
          <dgm:constr type="h" for="ch" forName="OneNode_1" refType="h" fact="0.5"/>
          <dgm:constr type="ctrY" for="ch" forName="OneNode_1" refType="h" fact="0.5"/>
          <dgm:constr type="w" for="ch" forName="TwoNodes_1" refType="w" fact="0.85"/>
          <dgm:constr type="h" for="ch" forName="TwoNodes_1" refType="h" fact="0.45"/>
          <dgm:constr type="t" for="ch" forName="TwoNodes_1"/>
          <dgm:constr type="r" for="ch" forName="TwoNodes_1" refType="w"/>
          <dgm:constr type="w" for="ch" forName="TwoNodes_2" refType="w" fact="0.85"/>
          <dgm:constr type="h" for="ch" forName="TwoNodes_2" refType="h" fact="0.45"/>
          <dgm:constr type="b" for="ch" forName="TwoNodes_2" refType="h"/>
          <dgm:constr type="l" for="ch" forName="TwoNodes_2"/>
          <dgm:constr type="w" for="ch" forName="TwoConn_1-2" refType="h" refFor="ch" refForName="TwoNodes_1" fact="0.65"/>
          <dgm:constr type="h" for="ch" forName="TwoConn_1-2" refType="h" refFor="ch" refForName="TwoNodes_1" fact="0.65"/>
          <dgm:constr type="ctrY" for="ch" forName="TwoConn_1-2" refType="h" fact="0.5"/>
          <dgm:constr type="l" for="ch" forName="TwoConn_1-2" refType="l" refFor="ch" refForName="TwoNodes_1"/>
          <dgm:constr type="l" for="ch" forName="TwoNodes_1_text" refType="r" refFor="ch" refForName="TwoConn_1-2"/>
          <dgm:constr type="lOff" for="ch" forName="TwoNodes_1_text" refType="w" refFor="ch" refForName="TwoConn_1-2" fact="0.5"/>
          <dgm:constr type="t" for="ch" forName="TwoNodes_1_text" refType="t" refFor="ch" refForName="TwoNodes_1"/>
          <dgm:constr type="b" for="ch" forName="TwoNodes_1_text" refType="b" refFor="ch" refForName="TwoNodes_1"/>
          <dgm:constr type="r" for="ch" forName="TwoNodes_1_text" refType="r" refFor="ch" refForName="TwoNodes_1"/>
          <dgm:constr type="l" for="ch" forName="TwoNodes_2_text" refType="r" refFor="ch" refForName="TwoConn_1-2"/>
          <dgm:constr type="t" for="ch" forName="TwoNodes_2_text" refType="t" refFor="ch" refForName="TwoNodes_2"/>
          <dgm:constr type="b" for="ch" forName="TwoNodes_2_text" refType="b" refFor="ch" refForName="TwoNodes_2"/>
          <dgm:constr type="r" for="ch" forName="TwoNodes_2_text" refType="r" refFor="ch" refForName="TwoNodes_2"/>
          <dgm:constr type="w" for="ch" forName="ThreeNodes_1" refType="w" fact="0.85"/>
          <dgm:constr type="h" for="ch" forName="ThreeNodes_1" refType="h" fact="0.3"/>
          <dgm:constr type="t" for="ch" forName="ThreeNodes_1"/>
          <dgm:constr type="r" for="ch" forName="ThreeNodes_1" refType="w"/>
          <dgm:constr type="w" for="ch" forName="ThreeNodes_2" refType="w" fact="0.85"/>
          <dgm:constr type="h" for="ch" forName="ThreeNodes_2" refType="h" fact="0.3"/>
          <dgm:constr type="ctrY" for="ch" forName="ThreeNodes_2" refType="h" fact="0.5"/>
          <dgm:constr type="ctrX" for="ch" forName="ThreeNodes_2" refType="w" fact="0.5"/>
          <dgm:constr type="w" for="ch" forName="ThreeNodes_3" refType="w" fact="0.85"/>
          <dgm:constr type="h" for="ch" forName="ThreeNodes_3" refType="h" fact="0.3"/>
          <dgm:constr type="b" for="ch" forName="ThreeNodes_3" refType="h"/>
          <dgm:constr type="l" for="ch" forName="ThreeNodes_3"/>
          <dgm:constr type="w" for="ch" forName="ThreeConn_1-2" refType="h" refFor="ch" refForName="ThreeNodes_1" fact="0.65"/>
          <dgm:constr type="h" for="ch" forName="ThreeConn_1-2" refType="h" refFor="ch" refForName="ThreeNodes_1" fact="0.65"/>
          <dgm:constr type="ctrY" for="ch" forName="ThreeConn_1-2" refType="h" fact="0.325"/>
          <dgm:constr type="l" for="ch" forName="ThreeConn_1-2" refType="l" refFor="ch" refForName="ThreeNodes_1"/>
          <dgm:constr type="w" for="ch" forName="ThreeConn_2-3" refType="h" refFor="ch" refForName="ThreeNodes_2" fact="0.65"/>
          <dgm:constr type="h" for="ch" forName="ThreeConn_2-3" refType="h" refFor="ch" refForName="ThreeNodes_2" fact="0.65"/>
          <dgm:constr type="ctrY" for="ch" forName="ThreeConn_2-3" refType="h" fact="0.673"/>
          <dgm:constr type="l" for="ch" forName="ThreeConn_2-3" refType="l" refFor="ch" refForName="ThreeNodes_2"/>
          <dgm:constr type="l" for="ch" forName="ThreeNodes_1_text" refType="r" refFor="ch" refForName="ThreeConn_1-2"/>
          <dgm:constr type="lOff" for="ch" forName="ThreeNodes_1_text" refType="w" refFor="ch" refForName="ThreeConn_1-2" fact="0.55"/>
          <dgm:constr type="t" for="ch" forName="ThreeNodes_1_text" refType="t" refFor="ch" refForName="ThreeNodes_1"/>
          <dgm:constr type="b" for="ch" forName="ThreeNodes_1_text" refType="b" refFor="ch" refForName="ThreeNodes_1"/>
          <dgm:constr type="r" for="ch" forName="ThreeNodes_1_text" refType="r" refFor="ch" refForName="ThreeNodes_1"/>
          <dgm:constr type="l" for="ch" forName="ThreeNodes_2_text" refType="r" refFor="ch" refForName="ThreeConn_1-2"/>
          <dgm:constr type="t" for="ch" forName="ThreeNodes_2_text" refType="t" refFor="ch" refForName="ThreeNodes_2"/>
          <dgm:constr type="b" for="ch" forName="ThreeNodes_2_text" refType="b" refFor="ch" refForName="ThreeNodes_2"/>
          <dgm:constr type="r" for="ch" forName="ThreeNodes_2_text" refType="r" refFor="ch" refForName="ThreeNodes_2"/>
          <dgm:constr type="l" for="ch" forName="ThreeNodes_3_text" refType="r" refFor="ch" refForName="ThreeConn_2-3"/>
          <dgm:constr type="t" for="ch" forName="ThreeNodes_3_text" refType="t" refFor="ch" refForName="ThreeNodes_3"/>
          <dgm:constr type="b" for="ch" forName="ThreeNodes_3_text" refType="b" refFor="ch" refForName="ThreeNodes_3"/>
          <dgm:constr type="r" for="ch" forName="ThreeNodes_3_text" refType="r" refFor="ch" refForName="ThreeNodes_3"/>
          <dgm:constr type="w" for="ch" forName="FourNodes_1" refType="w" fact="0.8"/>
          <dgm:constr type="h" for="ch" forName="FourNodes_1" refType="h" fact="0.22"/>
          <dgm:constr type="t" for="ch" forName="FourNodes_1"/>
          <dgm:constr type="r" for="ch" forName="FourNodes_1" refType="w"/>
          <dgm:constr type="w" for="ch" forName="FourNodes_2" refType="w" fact="0.8"/>
          <dgm:constr type="h" for="ch" forName="FourNodes_2" refType="h" fact="0.22"/>
          <dgm:constr type="ctrY" for="ch" forName="FourNodes_2" refType="h" fact="0.37"/>
          <dgm:constr type="ctrX" for="ch" forName="FourNodes_2" refType="w" fact="0.533"/>
          <dgm:constr type="w" for="ch" forName="FourNodes_3" refType="w" fact="0.8"/>
          <dgm:constr type="h" for="ch" forName="FourNodes_3" refType="h" fact="0.22"/>
          <dgm:constr type="ctrY" for="ch" forName="FourNodes_3" refType="h" fact="0.63"/>
          <dgm:constr type="ctrX" for="ch" forName="FourNodes_3" refType="w" fact="0.467"/>
          <dgm:constr type="w" for="ch" forName="FourNodes_4" refType="w" fact="0.8"/>
          <dgm:constr type="h" for="ch" forName="FourNodes_4" refType="h" fact="0.22"/>
          <dgm:constr type="b" for="ch" forName="FourNodes_4" refType="h"/>
          <dgm:constr type="l" for="ch" forName="FourNodes_4"/>
          <dgm:constr type="w" for="ch" forName="FourConn_1-2" refType="h" refFor="ch" refForName="FourNodes_1" fact="0.65"/>
          <dgm:constr type="h" for="ch" forName="FourConn_1-2" refType="h" refFor="ch" refForName="FourNodes_1" fact="0.65"/>
          <dgm:constr type="ctrY" for="ch" forName="FourConn_1-2" refType="h" fact="0.24"/>
          <dgm:constr type="l" for="ch" forName="FourConn_1-2" refType="l" refFor="ch" refForName="FourNodes_1"/>
          <dgm:constr type="w" for="ch" forName="FourConn_2-3" refType="h" refFor="ch" refForName="FourNodes_2" fact="0.65"/>
          <dgm:constr type="h" for="ch" forName="FourConn_2-3" refType="h" refFor="ch" refForName="FourNodes_2" fact="0.65"/>
          <dgm:constr type="ctrY" for="ch" forName="FourConn_2-3" refType="h" fact="0.5"/>
          <dgm:constr type="l" for="ch" forName="FourConn_2-3" refType="l" refFor="ch" refForName="FourNodes_2"/>
          <dgm:constr type="w" for="ch" forName="FourConn_3-4" refType="h" refFor="ch" refForName="FourNodes_3" fact="0.65"/>
          <dgm:constr type="h" for="ch" forName="FourConn_3-4" refType="h" refFor="ch" refForName="FourNodes_3" fact="0.65"/>
          <dgm:constr type="ctrY" for="ch" forName="FourConn_3-4" refType="h" fact="0.76"/>
          <dgm:constr type="l" for="ch" forName="FourConn_3-4" refType="l" refFor="ch" refForName="FourNodes_3"/>
          <dgm:constr type="l" for="ch" forName="FourNodes_1_text" refType="r" refFor="ch" refForName="FourConn_1-2"/>
          <dgm:constr type="lOff" for="ch" forName="FourNodes_1_text" refType="w" refFor="ch" refForName="FourConn_1-2" fact="0.69"/>
          <dgm:constr type="t" for="ch" forName="FourNodes_1_text" refType="t" refFor="ch" refForName="FourNodes_1"/>
          <dgm:constr type="b" for="ch" forName="FourNodes_1_text" refType="b" refFor="ch" refForName="FourNodes_1"/>
          <dgm:constr type="r" for="ch" forName="FourNodes_1_text" refType="r" refFor="ch" refForName="FourNodes_1"/>
          <dgm:constr type="l" for="ch" forName="FourNodes_2_text" refType="r" refFor="ch" refForName="FourConn_1-2"/>
          <dgm:constr type="t" for="ch" forName="FourNodes_2_text" refType="t" refFor="ch" refForName="FourNodes_2"/>
          <dgm:constr type="b" for="ch" forName="FourNodes_2_text" refType="b" refFor="ch" refForName="FourNodes_2"/>
          <dgm:constr type="r" for="ch" forName="FourNodes_2_text" refType="r" refFor="ch" refForName="FourNodes_2"/>
          <dgm:constr type="l" for="ch" forName="FourNodes_3_text" refType="r" refFor="ch" refForName="FourConn_2-3"/>
          <dgm:constr type="t" for="ch" forName="FourNodes_3_text" refType="t" refFor="ch" refForName="FourNodes_3"/>
          <dgm:constr type="b" for="ch" forName="FourNodes_3_text" refType="b" refFor="ch" refForName="FourNodes_3"/>
          <dgm:constr type="r" for="ch" forName="FourNodes_3_text" refType="r" refFor="ch" refForName="FourNodes_3"/>
          <dgm:constr type="l" for="ch" forName="FourNodes_4_text" refType="r" refFor="ch" refForName="FourConn_3-4"/>
          <dgm:constr type="t" for="ch" forName="FourNodes_4_text" refType="t" refFor="ch" refForName="FourNodes_4"/>
          <dgm:constr type="b" for="ch" forName="FourNodes_4_text" refType="b" refFor="ch" refForName="FourNodes_4"/>
          <dgm:constr type="r" for="ch" forName="FourNodes_4_text" refType="r" refFor="ch" refForName="FourNodes_4"/>
          <dgm:constr type="w" for="ch" forName="FiveNodes_1" refType="w" fact="0.77"/>
          <dgm:constr type="h" for="ch" forName="FiveNodes_1" refType="h" fact="0.18"/>
          <dgm:constr type="t" for="ch" forName="FiveNodes_1"/>
          <dgm:constr type="r" for="ch" forName="FiveNodes_1" refType="w"/>
          <dgm:constr type="w" for="ch" forName="FiveNodes_2" refType="w" fact="0.77"/>
          <dgm:constr type="h" for="ch" forName="FiveNodes_2" refType="h" fact="0.18"/>
          <dgm:constr type="ctrY" for="ch" forName="FiveNodes_2" refType="h" fact="0.295"/>
          <dgm:constr type="ctrX" for="ch" forName="FiveNodes_2" refType="w" fact="0.5575"/>
          <dgm:constr type="w" for="ch" forName="FiveNodes_3" refType="w" fact="0.77"/>
          <dgm:constr type="h" for="ch" forName="FiveNodes_3" refType="h" fact="0.18"/>
          <dgm:constr type="ctrY" for="ch" forName="FiveNodes_3" refType="h" fact="0.5"/>
          <dgm:constr type="ctrX" for="ch" forName="FiveNodes_3" refType="w" fact="0.5"/>
          <dgm:constr type="w" for="ch" forName="FiveNodes_4" refType="w" fact="0.77"/>
          <dgm:constr type="h" for="ch" forName="FiveNodes_4" refType="h" fact="0.18"/>
          <dgm:constr type="ctrY" for="ch" forName="FiveNodes_4" refType="h" fact="0.705"/>
          <dgm:constr type="ctrX" for="ch" forName="FiveNodes_4" refType="w" fact="0.4425"/>
          <dgm:constr type="w" for="ch" forName="FiveNodes_5" refType="w" fact="0.77"/>
          <dgm:constr type="h" for="ch" forName="FiveNodes_5" refType="h" fact="0.18"/>
          <dgm:constr type="b" for="ch" forName="FiveNodes_5" refType="h"/>
          <dgm:constr type="l" for="ch" forName="FiveNodes_5"/>
          <dgm:constr type="w" for="ch" forName="FiveConn_1-2" refType="h" refFor="ch" refForName="FiveNodes_1" fact="0.65"/>
          <dgm:constr type="h" for="ch" forName="FiveConn_1-2" refType="h" refFor="ch" refForName="FiveNodes_1" fact="0.65"/>
          <dgm:constr type="ctrY" for="ch" forName="FiveConn_1-2" refType="h" fact="0.19"/>
          <dgm:constr type="l" for="ch" forName="FiveConn_1-2" refType="l" refFor="ch" refForName="FiveNodes_1"/>
          <dgm:constr type="w" for="ch" forName="FiveConn_2-3" refType="h" refFor="ch" refForName="FiveNodes_2" fact="0.65"/>
          <dgm:constr type="h" for="ch" forName="FiveConn_2-3" refType="h" refFor="ch" refForName="FiveNodes_2" fact="0.65"/>
          <dgm:constr type="ctrY" for="ch" forName="FiveConn_2-3" refType="h" fact="0.395"/>
          <dgm:constr type="l" for="ch" forName="FiveConn_2-3" refType="l" refFor="ch" refForName="FiveNodes_2"/>
          <dgm:constr type="w" for="ch" forName="FiveConn_3-4" refType="h" refFor="ch" refForName="FiveNodes_3" fact="0.65"/>
          <dgm:constr type="h" for="ch" forName="FiveConn_3-4" refType="h" refFor="ch" refForName="FiveNodes_3" fact="0.65"/>
          <dgm:constr type="ctrY" for="ch" forName="FiveConn_3-4" refType="h" fact="0.597"/>
          <dgm:constr type="l" for="ch" forName="FiveConn_3-4" refType="l" refFor="ch" refForName="FiveNodes_3"/>
          <dgm:constr type="w" for="ch" forName="FiveConn_4-5" refType="h" refFor="ch" refForName="FiveNodes_4" fact="0.65"/>
          <dgm:constr type="h" for="ch" forName="FiveConn_4-5" refType="h" refFor="ch" refForName="FiveNodes_4" fact="0.65"/>
          <dgm:constr type="ctrY" for="ch" forName="FiveConn_4-5" refType="h" fact="0.804"/>
          <dgm:constr type="l" for="ch" forName="FiveConn_4-5" refType="l" refFor="ch" refForName="FiveNodes_4"/>
          <dgm:constr type="l" for="ch" forName="FiveNodes_1_text" refType="r" refFor="ch" refForName="FiveConn_1-2"/>
          <dgm:constr type="lOff" for="ch" forName="FiveNodes_1_text" refType="w" refFor="ch" refForName="FiveConn_1-2" fact="0.73"/>
          <dgm:constr type="t" for="ch" forName="FiveNodes_1_text" refType="t" refFor="ch" refForName="FiveNodes_1"/>
          <dgm:constr type="b" for="ch" forName="FiveNodes_1_text" refType="b" refFor="ch" refForName="FiveNodes_1"/>
          <dgm:constr type="r" for="ch" forName="FiveNodes_1_text" refType="r" refFor="ch" refForName="FiveNodes_1"/>
          <dgm:constr type="l" for="ch" forName="FiveNodes_2_text" refType="r" refFor="ch" refForName="FiveConn_1-2"/>
          <dgm:constr type="t" for="ch" forName="FiveNodes_2_text" refType="t" refFor="ch" refForName="FiveNodes_2"/>
          <dgm:constr type="b" for="ch" forName="FiveNodes_2_text" refType="b" refFor="ch" refForName="FiveNodes_2"/>
          <dgm:constr type="r" for="ch" forName="FiveNodes_2_text" refType="r" refFor="ch" refForName="FiveNodes_2"/>
          <dgm:constr type="l" for="ch" forName="FiveNodes_3_text" refType="r" refFor="ch" refForName="FiveConn_2-3"/>
          <dgm:constr type="t" for="ch" forName="FiveNodes_3_text" refType="t" refFor="ch" refForName="FiveNodes_3"/>
          <dgm:constr type="b" for="ch" forName="FiveNodes_3_text" refType="b" refFor="ch" refForName="FiveNodes_3"/>
          <dgm:constr type="r" for="ch" forName="FiveNodes_3_text" refType="r" refFor="ch" refForName="FiveNodes_3"/>
          <dgm:constr type="l" for="ch" forName="FiveNodes_4_text" refType="r" refFor="ch" refForName="FiveConn_3-4"/>
          <dgm:constr type="t" for="ch" forName="FiveNodes_4_text" refType="t" refFor="ch" refForName="FiveNodes_4"/>
          <dgm:constr type="b" for="ch" forName="FiveNodes_4_text" refType="b" refFor="ch" refForName="FiveNodes_4"/>
          <dgm:constr type="r" for="ch" forName="FiveNodes_4_text" refType="r" refFor="ch" refForName="FiveNodes_4"/>
          <dgm:constr type="l" for="ch" forName="FiveNodes_5_text" refType="r" refFor="ch" refForName="FiveConn_4-5"/>
          <dgm:constr type="t" for="ch" forName="FiveNodes_5_text" refType="t" refFor="ch" refForName="FiveNodes_5"/>
          <dgm:constr type="b" for="ch" forName="FiveNodes_5_text" refType="b" refFor="ch" refForName="FiveNodes_5"/>
          <dgm:constr type="r" for="ch" forName="FiveNodes_5_text" refType="r" refFor="ch" refForName="FiveNodes_5"/>
        </dgm:constrLst>
      </dgm:else>
    </dgm:choose>
    <dgm:ruleLst/>
    <dgm:layoutNode name="dummyMaxCanvas">
      <dgm:varLst/>
      <dgm:alg type="sp"/>
      <dgm:shape xmlns:r="http://schemas.openxmlformats.org/officeDocument/2006/relationships" r:blip="">
        <dgm:adjLst/>
      </dgm:shape>
      <dgm:presOf/>
      <dgm:constrLst/>
      <dgm:ruleLst/>
    </dgm:layoutNode>
    <dgm:choose name="Name3">
      <dgm:if name="Name4" axis="ch" ptType="node" func="cnt" op="equ" val="1">
        <dgm:layoutNode name="OneNode_1">
          <dgm:varLst>
            <dgm:bulletEnabled val="1"/>
          </dgm:varLst>
          <dgm:alg type="tx"/>
          <dgm:shape xmlns:r="http://schemas.openxmlformats.org/officeDocument/2006/relationships" type="roundRect" r:blip="">
            <dgm:adjLst>
              <dgm:adj idx="1" val="0.1"/>
            </dgm:adjLst>
          </dgm:shape>
          <dgm:presOf axis="ch desOrSelf" ptType="node node" st="1 1" cnt="1 0"/>
          <dgm:constrLst>
            <dgm:constr type="lMarg" refType="primFontSz" fact="0.3"/>
            <dgm:constr type="rMarg" refType="primFontSz" fact="0.3"/>
            <dgm:constr type="tMarg" refType="primFontSz" fact="0.3"/>
            <dgm:constr type="bMarg" refType="primFontSz" fact="0.3"/>
          </dgm:constrLst>
          <dgm:ruleLst>
            <dgm:rule type="primFontSz" val="5" fact="NaN" max="NaN"/>
          </dgm:ruleLst>
        </dgm:layoutNode>
      </dgm:if>
      <dgm:else name="Name5">
        <dgm:choose name="Name6">
          <dgm:if name="Name7" axis="ch" ptType="node" func="cnt" op="equ" val="2">
            <dgm:layoutNode name="TwoNodes_1">
              <dgm:varLst>
                <dgm:bulletEnabled val="1"/>
              </dgm:varLst>
              <dgm:alg type="sp"/>
              <dgm:shape xmlns:r="http://schemas.openxmlformats.org/officeDocument/2006/relationships" type="roundRect" r:blip="">
                <dgm:adjLst>
                  <dgm:adj idx="1" val="0.1"/>
                </dgm:adjLst>
              </dgm:shape>
              <dgm:presOf axis="ch desOrSelf" ptType="node node" st="1 1" cnt="1 0"/>
              <dgm:constrLst/>
              <dgm:ruleLst/>
            </dgm:layoutNode>
            <dgm:layoutNode name="TwoNodes_2">
              <dgm:varLst>
                <dgm:bulletEnabled val="1"/>
              </dgm:varLst>
              <dgm:alg type="sp"/>
              <dgm:shape xmlns:r="http://schemas.openxmlformats.org/officeDocument/2006/relationships" type="roundRect" r:blip="">
                <dgm:adjLst>
                  <dgm:adj idx="1" val="0.1"/>
                </dgm:adjLst>
              </dgm:shape>
              <dgm:presOf axis="ch desOrSelf" ptType="node node" st="2 1" cnt="1 0"/>
              <dgm:constrLst/>
              <dgm:ruleLst/>
            </dgm:layoutNode>
            <dgm:layoutNode name="TwoConn_1-2" styleLbl="fgAccFollowNode1">
              <dgm:varLst>
                <dgm:bulletEnabled val="1"/>
              </dgm:varLst>
              <dgm:alg type="tx"/>
              <dgm:shape xmlns:r="http://schemas.openxmlformats.org/officeDocument/2006/relationships" type="downArrow" r:blip="">
                <dgm:adjLst>
                  <dgm:adj idx="1" val="0.55"/>
                  <dgm:adj idx="2" val="0.45"/>
                </dgm:adjLst>
              </dgm:shape>
              <dgm:presOf axis="ch" ptType="sibTrans" cnt="1"/>
              <dgm:constrLst>
                <dgm:constr type="lMarg" refType="primFontSz" fact="0.1"/>
                <dgm:constr type="rMarg" refType="primFontSz" fact="0.1"/>
                <dgm:constr type="tMarg" refType="primFontSz" fact="0.1"/>
                <dgm:constr type="bMarg" refType="primFontSz" fact="0.1"/>
              </dgm:constrLst>
              <dgm:ruleLst>
                <dgm:rule type="primFontSz" val="5" fact="NaN" max="NaN"/>
              </dgm:ruleLst>
            </dgm:layoutNode>
            <dgm:layoutNode name="TwoNodes_1_text">
              <dgm:varLst>
                <dgm:bulletEnabled val="1"/>
              </dgm:varLst>
              <dgm:alg type="tx">
                <dgm:param type="parTxLTRAlign" val="l"/>
                <dgm:param type="txAnchorVertCh" val="mid"/>
              </dgm:alg>
              <dgm:shape xmlns:r="http://schemas.openxmlformats.org/officeDocument/2006/relationships" type="roundRect" r:blip="" hideGeom="1">
                <dgm:adjLst>
                  <dgm:adj idx="1" val="0.1"/>
                </dgm:adjLst>
              </dgm:shape>
              <dgm:presOf axis="ch desOrSelf" ptType="node node" st="1 1" cnt="1 0"/>
              <dgm:constrLst>
                <dgm:constr type="lMarg" refType="primFontSz" fact="0.3"/>
                <dgm:constr type="rMarg" refType="primFontSz" fact="0.3"/>
                <dgm:constr type="tMarg" refType="primFontSz" fact="0.3"/>
                <dgm:constr type="bMarg" refType="primFontSz" fact="0.3"/>
              </dgm:constrLst>
              <dgm:ruleLst>
                <dgm:rule type="primFontSz" val="5" fact="NaN" max="NaN"/>
              </dgm:ruleLst>
            </dgm:layoutNode>
            <dgm:layoutNode name="TwoNodes_2_text">
              <dgm:varLst>
                <dgm:bulletEnabled val="1"/>
              </dgm:varLst>
              <dgm:alg type="tx">
                <dgm:param type="parTxLTRAlign" val="l"/>
                <dgm:param type="txAnchorVertCh" val="mid"/>
              </dgm:alg>
              <dgm:shape xmlns:r="http://schemas.openxmlformats.org/officeDocument/2006/relationships" type="roundRect" r:blip="" hideGeom="1">
                <dgm:adjLst>
                  <dgm:adj idx="1" val="0.1"/>
                </dgm:adjLst>
              </dgm:shape>
              <dgm:presOf axis="ch desOrSelf" ptType="node node" st="2 1" cnt="1 0"/>
              <dgm:constrLst>
                <dgm:constr type="lMarg" refType="primFontSz" fact="0.3"/>
                <dgm:constr type="rMarg" refType="primFontSz" fact="0.3"/>
                <dgm:constr type="tMarg" refType="primFontSz" fact="0.3"/>
                <dgm:constr type="bMarg" refType="primFontSz" fact="0.3"/>
              </dgm:constrLst>
              <dgm:ruleLst>
                <dgm:rule type="primFontSz" val="5" fact="NaN" max="NaN"/>
              </dgm:ruleLst>
            </dgm:layoutNode>
          </dgm:if>
          <dgm:else name="Name8">
            <dgm:choose name="Name9">
              <dgm:if name="Name10" axis="ch" ptType="node" func="cnt" op="equ" val="3">
                <dgm:layoutNode name="ThreeNodes_1">
                  <dgm:varLst>
                    <dgm:bulletEnabled val="1"/>
                  </dgm:varLst>
                  <dgm:alg type="sp"/>
                  <dgm:shape xmlns:r="http://schemas.openxmlformats.org/officeDocument/2006/relationships" type="roundRect" r:blip="">
                    <dgm:adjLst>
                      <dgm:adj idx="1" val="0.1"/>
                    </dgm:adjLst>
                  </dgm:shape>
                  <dgm:presOf axis="ch desOrSelf" ptType="node node" st="1 1" cnt="1 0"/>
                  <dgm:constrLst/>
                  <dgm:ruleLst/>
                </dgm:layoutNode>
                <dgm:layoutNode name="ThreeNodes_2">
                  <dgm:varLst>
                    <dgm:bulletEnabled val="1"/>
                  </dgm:varLst>
                  <dgm:alg type="sp"/>
                  <dgm:shape xmlns:r="http://schemas.openxmlformats.org/officeDocument/2006/relationships" type="roundRect" r:blip="">
                    <dgm:adjLst>
                      <dgm:adj idx="1" val="0.1"/>
                    </dgm:adjLst>
                  </dgm:shape>
                  <dgm:presOf axis="ch desOrSelf" ptType="node node" st="2 1" cnt="1 0"/>
                  <dgm:constrLst/>
                  <dgm:ruleLst/>
                </dgm:layoutNode>
                <dgm:layoutNode name="ThreeNodes_3">
                  <dgm:varLst>
                    <dgm:bulletEnabled val="1"/>
                  </dgm:varLst>
                  <dgm:alg type="sp"/>
                  <dgm:shape xmlns:r="http://schemas.openxmlformats.org/officeDocument/2006/relationships" type="roundRect" r:blip="">
                    <dgm:adjLst>
                      <dgm:adj idx="1" val="0.1"/>
                    </dgm:adjLst>
                  </dgm:shape>
                  <dgm:presOf axis="ch desOrSelf" ptType="node node" st="3 1" cnt="1 0"/>
                  <dgm:constrLst/>
                  <dgm:ruleLst/>
                </dgm:layoutNode>
                <dgm:layoutNode name="ThreeConn_1-2" styleLbl="fgAccFollowNode1">
                  <dgm:varLst>
                    <dgm:bulletEnabled val="1"/>
                  </dgm:varLst>
                  <dgm:alg type="tx"/>
                  <dgm:shape xmlns:r="http://schemas.openxmlformats.org/officeDocument/2006/relationships" type="downArrow" r:blip="">
                    <dgm:adjLst>
                      <dgm:adj idx="1" val="0.55"/>
                      <dgm:adj idx="2" val="0.45"/>
                    </dgm:adjLst>
                  </dgm:shape>
                  <dgm:presOf axis="ch" ptType="sibTrans" cnt="1"/>
                  <dgm:constrLst>
                    <dgm:constr type="lMarg" refType="primFontSz" fact="0.1"/>
                    <dgm:constr type="rMarg" refType="primFontSz" fact="0.1"/>
                    <dgm:constr type="tMarg" refType="primFontSz" fact="0.1"/>
                    <dgm:constr type="bMarg" refType="primFontSz" fact="0.1"/>
                  </dgm:constrLst>
                  <dgm:ruleLst>
                    <dgm:rule type="primFontSz" val="5" fact="NaN" max="NaN"/>
                  </dgm:ruleLst>
                </dgm:layoutNode>
                <dgm:layoutNode name="ThreeConn_2-3" styleLbl="fgAccFollowNode1">
                  <dgm:varLst>
                    <dgm:bulletEnabled val="1"/>
                  </dgm:varLst>
                  <dgm:alg type="tx"/>
                  <dgm:shape xmlns:r="http://schemas.openxmlformats.org/officeDocument/2006/relationships" type="downArrow" r:blip="">
                    <dgm:adjLst>
                      <dgm:adj idx="1" val="0.55"/>
                      <dgm:adj idx="2" val="0.45"/>
                    </dgm:adjLst>
                  </dgm:shape>
                  <dgm:presOf axis="ch" ptType="sibTrans" st="2" cnt="1"/>
                  <dgm:constrLst>
                    <dgm:constr type="lMarg" refType="primFontSz" fact="0.1"/>
                    <dgm:constr type="rMarg" refType="primFontSz" fact="0.1"/>
                    <dgm:constr type="tMarg" refType="primFontSz" fact="0.1"/>
                    <dgm:constr type="bMarg" refType="primFontSz" fact="0.1"/>
                  </dgm:constrLst>
                  <dgm:ruleLst>
                    <dgm:rule type="primFontSz" val="5" fact="NaN" max="NaN"/>
                  </dgm:ruleLst>
                </dgm:layoutNode>
                <dgm:layoutNode name="ThreeNodes_1_text">
                  <dgm:varLst>
                    <dgm:bulletEnabled val="1"/>
                  </dgm:varLst>
                  <dgm:alg type="tx">
                    <dgm:param type="parTxLTRAlign" val="l"/>
                    <dgm:param type="txAnchorVertCh" val="mid"/>
                  </dgm:alg>
                  <dgm:shape xmlns:r="http://schemas.openxmlformats.org/officeDocument/2006/relationships" type="roundRect" r:blip="" hideGeom="1">
                    <dgm:adjLst>
                      <dgm:adj idx="1" val="0.1"/>
                    </dgm:adjLst>
                  </dgm:shape>
                  <dgm:presOf axis="ch desOrSelf" ptType="node node" st="1 1" cnt="1 0"/>
                  <dgm:constrLst>
                    <dgm:constr type="lMarg" refType="primFontSz" fact="0.3"/>
                    <dgm:constr type="rMarg" refType="primFontSz" fact="0.3"/>
                    <dgm:constr type="tMarg" refType="primFontSz" fact="0.3"/>
                    <dgm:constr type="bMarg" refType="primFontSz" fact="0.3"/>
                  </dgm:constrLst>
                  <dgm:ruleLst>
                    <dgm:rule type="primFontSz" val="5" fact="NaN" max="NaN"/>
                  </dgm:ruleLst>
                </dgm:layoutNode>
                <dgm:layoutNode name="ThreeNodes_2_text">
                  <dgm:varLst>
                    <dgm:bulletEnabled val="1"/>
                  </dgm:varLst>
                  <dgm:alg type="tx">
                    <dgm:param type="parTxLTRAlign" val="l"/>
                    <dgm:param type="txAnchorVertCh" val="mid"/>
                  </dgm:alg>
                  <dgm:shape xmlns:r="http://schemas.openxmlformats.org/officeDocument/2006/relationships" type="roundRect" r:blip="" hideGeom="1">
                    <dgm:adjLst>
                      <dgm:adj idx="1" val="0.1"/>
                    </dgm:adjLst>
                  </dgm:shape>
                  <dgm:presOf axis="ch desOrSelf" ptType="node node" st="2 1" cnt="1 0"/>
                  <dgm:constrLst>
                    <dgm:constr type="lMarg" refType="primFontSz" fact="0.3"/>
                    <dgm:constr type="rMarg" refType="primFontSz" fact="0.3"/>
                    <dgm:constr type="tMarg" refType="primFontSz" fact="0.3"/>
                    <dgm:constr type="bMarg" refType="primFontSz" fact="0.3"/>
                  </dgm:constrLst>
                  <dgm:ruleLst>
                    <dgm:rule type="primFontSz" val="5" fact="NaN" max="NaN"/>
                  </dgm:ruleLst>
                </dgm:layoutNode>
                <dgm:layoutNode name="ThreeNodes_3_text">
                  <dgm:varLst>
                    <dgm:bulletEnabled val="1"/>
                  </dgm:varLst>
                  <dgm:alg type="tx">
                    <dgm:param type="parTxLTRAlign" val="l"/>
                    <dgm:param type="txAnchorVertCh" val="mid"/>
                  </dgm:alg>
                  <dgm:shape xmlns:r="http://schemas.openxmlformats.org/officeDocument/2006/relationships" type="roundRect" r:blip="" hideGeom="1">
                    <dgm:adjLst>
                      <dgm:adj idx="1" val="0.1"/>
                    </dgm:adjLst>
                  </dgm:shape>
                  <dgm:presOf axis="ch desOrSelf" ptType="node node" st="3 1" cnt="1 0"/>
                  <dgm:constrLst>
                    <dgm:constr type="lMarg" refType="primFontSz" fact="0.3"/>
                    <dgm:constr type="rMarg" refType="primFontSz" fact="0.3"/>
                    <dgm:constr type="tMarg" refType="primFontSz" fact="0.3"/>
                    <dgm:constr type="bMarg" refType="primFontSz" fact="0.3"/>
                  </dgm:constrLst>
                  <dgm:ruleLst>
                    <dgm:rule type="primFontSz" val="5" fact="NaN" max="NaN"/>
                  </dgm:ruleLst>
                </dgm:layoutNode>
              </dgm:if>
              <dgm:else name="Name11">
                <dgm:choose name="Name12">
                  <dgm:if name="Name13" axis="ch" ptType="node" func="cnt" op="equ" val="4">
                    <dgm:layoutNode name="FourNodes_1">
                      <dgm:varLst>
                        <dgm:bulletEnabled val="1"/>
                      </dgm:varLst>
                      <dgm:alg type="sp"/>
                      <dgm:shape xmlns:r="http://schemas.openxmlformats.org/officeDocument/2006/relationships" type="roundRect" r:blip="">
                        <dgm:adjLst>
                          <dgm:adj idx="1" val="0.1"/>
                        </dgm:adjLst>
                      </dgm:shape>
                      <dgm:presOf axis="ch desOrSelf" ptType="node node" st="1 1" cnt="1 0"/>
                      <dgm:constrLst/>
                      <dgm:ruleLst/>
                    </dgm:layoutNode>
                    <dgm:layoutNode name="FourNodes_2">
                      <dgm:varLst>
                        <dgm:bulletEnabled val="1"/>
                      </dgm:varLst>
                      <dgm:alg type="sp"/>
                      <dgm:shape xmlns:r="http://schemas.openxmlformats.org/officeDocument/2006/relationships" type="roundRect" r:blip="">
                        <dgm:adjLst>
                          <dgm:adj idx="1" val="0.1"/>
                        </dgm:adjLst>
                      </dgm:shape>
                      <dgm:presOf axis="ch desOrSelf" ptType="node node" st="2 1" cnt="1 0"/>
                      <dgm:constrLst/>
                      <dgm:ruleLst/>
                    </dgm:layoutNode>
                    <dgm:layoutNode name="FourNodes_3">
                      <dgm:varLst>
                        <dgm:bulletEnabled val="1"/>
                      </dgm:varLst>
                      <dgm:alg type="sp"/>
                      <dgm:shape xmlns:r="http://schemas.openxmlformats.org/officeDocument/2006/relationships" type="roundRect" r:blip="">
                        <dgm:adjLst>
                          <dgm:adj idx="1" val="0.1"/>
                        </dgm:adjLst>
                      </dgm:shape>
                      <dgm:presOf axis="ch desOrSelf" ptType="node node" st="3 1" cnt="1 0"/>
                      <dgm:constrLst/>
                      <dgm:ruleLst/>
                    </dgm:layoutNode>
                    <dgm:layoutNode name="FourNodes_4">
                      <dgm:varLst>
                        <dgm:bulletEnabled val="1"/>
                      </dgm:varLst>
                      <dgm:alg type="sp"/>
                      <dgm:shape xmlns:r="http://schemas.openxmlformats.org/officeDocument/2006/relationships" type="roundRect" r:blip="">
                        <dgm:adjLst>
                          <dgm:adj idx="1" val="0.1"/>
                        </dgm:adjLst>
                      </dgm:shape>
                      <dgm:presOf axis="ch desOrSelf" ptType="node node" st="4 1" cnt="1 0"/>
                      <dgm:constrLst/>
                      <dgm:ruleLst/>
                    </dgm:layoutNode>
                    <dgm:layoutNode name="FourConn_1-2" styleLbl="fgAccFollowNode1">
                      <dgm:varLst>
                        <dgm:bulletEnabled val="1"/>
                      </dgm:varLst>
                      <dgm:alg type="tx"/>
                      <dgm:shape xmlns:r="http://schemas.openxmlformats.org/officeDocument/2006/relationships" type="downArrow" r:blip="">
                        <dgm:adjLst>
                          <dgm:adj idx="1" val="0.55"/>
                          <dgm:adj idx="2" val="0.45"/>
                        </dgm:adjLst>
                      </dgm:shape>
                      <dgm:presOf axis="ch" ptType="sibTrans" cnt="1"/>
                      <dgm:constrLst>
                        <dgm:constr type="lMarg" refType="primFontSz" fact="0.1"/>
                        <dgm:constr type="rMarg" refType="primFontSz" fact="0.1"/>
                        <dgm:constr type="tMarg" refType="primFontSz" fact="0.1"/>
                        <dgm:constr type="bMarg" refType="primFontSz" fact="0.1"/>
                      </dgm:constrLst>
                      <dgm:ruleLst>
                        <dgm:rule type="primFontSz" val="5" fact="NaN" max="NaN"/>
                      </dgm:ruleLst>
                    </dgm:layoutNode>
                    <dgm:layoutNode name="FourConn_2-3" styleLbl="fgAccFollowNode1">
                      <dgm:varLst>
                        <dgm:bulletEnabled val="1"/>
                      </dgm:varLst>
                      <dgm:alg type="tx"/>
                      <dgm:shape xmlns:r="http://schemas.openxmlformats.org/officeDocument/2006/relationships" type="downArrow" r:blip="">
                        <dgm:adjLst>
                          <dgm:adj idx="1" val="0.55"/>
                          <dgm:adj idx="2" val="0.45"/>
                        </dgm:adjLst>
                      </dgm:shape>
                      <dgm:presOf axis="ch" ptType="sibTrans" st="2" cnt="1"/>
                      <dgm:constrLst>
                        <dgm:constr type="lMarg" refType="primFontSz" fact="0.1"/>
                        <dgm:constr type="rMarg" refType="primFontSz" fact="0.1"/>
                        <dgm:constr type="tMarg" refType="primFontSz" fact="0.1"/>
                        <dgm:constr type="bMarg" refType="primFontSz" fact="0.1"/>
                      </dgm:constrLst>
                      <dgm:ruleLst>
                        <dgm:rule type="primFontSz" val="5" fact="NaN" max="NaN"/>
                      </dgm:ruleLst>
                    </dgm:layoutNode>
                    <dgm:layoutNode name="FourConn_3-4" styleLbl="fgAccFollowNode1">
                      <dgm:varLst>
                        <dgm:bulletEnabled val="1"/>
                      </dgm:varLst>
                      <dgm:alg type="tx"/>
                      <dgm:shape xmlns:r="http://schemas.openxmlformats.org/officeDocument/2006/relationships" type="downArrow" r:blip="">
                        <dgm:adjLst>
                          <dgm:adj idx="1" val="0.55"/>
                          <dgm:adj idx="2" val="0.45"/>
                        </dgm:adjLst>
                      </dgm:shape>
                      <dgm:presOf axis="ch" ptType="sibTrans" st="3" cnt="1"/>
                      <dgm:constrLst>
                        <dgm:constr type="lMarg" refType="primFontSz" fact="0.1"/>
                        <dgm:constr type="rMarg" refType="primFontSz" fact="0.1"/>
                        <dgm:constr type="tMarg" refType="primFontSz" fact="0.1"/>
                        <dgm:constr type="bMarg" refType="primFontSz" fact="0.1"/>
                      </dgm:constrLst>
                      <dgm:ruleLst>
                        <dgm:rule type="primFontSz" val="5" fact="NaN" max="NaN"/>
                      </dgm:ruleLst>
                    </dgm:layoutNode>
                    <dgm:layoutNode name="FourNodes_1_text">
                      <dgm:varLst>
                        <dgm:bulletEnabled val="1"/>
                      </dgm:varLst>
                      <dgm:alg type="tx">
                        <dgm:param type="parTxLTRAlign" val="l"/>
                        <dgm:param type="txAnchorVertCh" val="mid"/>
                      </dgm:alg>
                      <dgm:shape xmlns:r="http://schemas.openxmlformats.org/officeDocument/2006/relationships" type="roundRect" r:blip="" hideGeom="1">
                        <dgm:adjLst>
                          <dgm:adj idx="1" val="0.1"/>
                        </dgm:adjLst>
                      </dgm:shape>
                      <dgm:presOf axis="ch desOrSelf" ptType="node node" st="1 1" cnt="1 0"/>
                      <dgm:constrLst>
                        <dgm:constr type="lMarg" refType="primFontSz" fact="0.3"/>
                        <dgm:constr type="rMarg" refType="primFontSz" fact="0.3"/>
                        <dgm:constr type="tMarg" refType="primFontSz" fact="0.3"/>
                        <dgm:constr type="bMarg" refType="primFontSz" fact="0.3"/>
                      </dgm:constrLst>
                      <dgm:ruleLst>
                        <dgm:rule type="primFontSz" val="5" fact="NaN" max="NaN"/>
                      </dgm:ruleLst>
                    </dgm:layoutNode>
                    <dgm:layoutNode name="FourNodes_2_text">
                      <dgm:varLst>
                        <dgm:bulletEnabled val="1"/>
                      </dgm:varLst>
                      <dgm:alg type="tx">
                        <dgm:param type="parTxLTRAlign" val="l"/>
                        <dgm:param type="txAnchorVertCh" val="mid"/>
                      </dgm:alg>
                      <dgm:shape xmlns:r="http://schemas.openxmlformats.org/officeDocument/2006/relationships" type="roundRect" r:blip="" hideGeom="1">
                        <dgm:adjLst>
                          <dgm:adj idx="1" val="0.1"/>
                        </dgm:adjLst>
                      </dgm:shape>
                      <dgm:presOf axis="ch desOrSelf" ptType="node node" st="2 1" cnt="1 0"/>
                      <dgm:constrLst>
                        <dgm:constr type="lMarg" refType="primFontSz" fact="0.3"/>
                        <dgm:constr type="rMarg" refType="primFontSz" fact="0.3"/>
                        <dgm:constr type="tMarg" refType="primFontSz" fact="0.3"/>
                        <dgm:constr type="bMarg" refType="primFontSz" fact="0.3"/>
                      </dgm:constrLst>
                      <dgm:ruleLst>
                        <dgm:rule type="primFontSz" val="5" fact="NaN" max="NaN"/>
                      </dgm:ruleLst>
                    </dgm:layoutNode>
                    <dgm:layoutNode name="FourNodes_3_text">
                      <dgm:varLst>
                        <dgm:bulletEnabled val="1"/>
                      </dgm:varLst>
                      <dgm:alg type="tx">
                        <dgm:param type="parTxLTRAlign" val="l"/>
                        <dgm:param type="txAnchorVertCh" val="mid"/>
                      </dgm:alg>
                      <dgm:shape xmlns:r="http://schemas.openxmlformats.org/officeDocument/2006/relationships" type="roundRect" r:blip="" hideGeom="1">
                        <dgm:adjLst>
                          <dgm:adj idx="1" val="0.1"/>
                        </dgm:adjLst>
                      </dgm:shape>
                      <dgm:presOf axis="ch desOrSelf" ptType="node node" st="3 1" cnt="1 0"/>
                      <dgm:constrLst>
                        <dgm:constr type="lMarg" refType="primFontSz" fact="0.3"/>
                        <dgm:constr type="rMarg" refType="primFontSz" fact="0.3"/>
                        <dgm:constr type="tMarg" refType="primFontSz" fact="0.3"/>
                        <dgm:constr type="bMarg" refType="primFontSz" fact="0.3"/>
                      </dgm:constrLst>
                      <dgm:ruleLst>
                        <dgm:rule type="primFontSz" val="5" fact="NaN" max="NaN"/>
                      </dgm:ruleLst>
                    </dgm:layoutNode>
                    <dgm:layoutNode name="FourNodes_4_text">
                      <dgm:varLst>
                        <dgm:bulletEnabled val="1"/>
                      </dgm:varLst>
                      <dgm:alg type="tx">
                        <dgm:param type="parTxLTRAlign" val="l"/>
                        <dgm:param type="txAnchorVertCh" val="mid"/>
                      </dgm:alg>
                      <dgm:shape xmlns:r="http://schemas.openxmlformats.org/officeDocument/2006/relationships" type="roundRect" r:blip="" hideGeom="1">
                        <dgm:adjLst>
                          <dgm:adj idx="1" val="0.1"/>
                        </dgm:adjLst>
                      </dgm:shape>
                      <dgm:presOf axis="ch desOrSelf" ptType="node node" st="4 1" cnt="1 0"/>
                      <dgm:constrLst>
                        <dgm:constr type="lMarg" refType="primFontSz" fact="0.3"/>
                        <dgm:constr type="rMarg" refType="primFontSz" fact="0.3"/>
                        <dgm:constr type="tMarg" refType="primFontSz" fact="0.3"/>
                        <dgm:constr type="bMarg" refType="primFontSz" fact="0.3"/>
                      </dgm:constrLst>
                      <dgm:ruleLst>
                        <dgm:rule type="primFontSz" val="5" fact="NaN" max="NaN"/>
                      </dgm:ruleLst>
                    </dgm:layoutNode>
                  </dgm:if>
                  <dgm:else name="Name14">
                    <dgm:choose name="Name15">
                      <dgm:if name="Name16" axis="ch" ptType="node" func="cnt" op="gte" val="5">
                        <dgm:layoutNode name="FiveNodes_1">
                          <dgm:varLst>
                            <dgm:bulletEnabled val="1"/>
                          </dgm:varLst>
                          <dgm:alg type="sp"/>
                          <dgm:shape xmlns:r="http://schemas.openxmlformats.org/officeDocument/2006/relationships" type="roundRect" r:blip="">
                            <dgm:adjLst>
                              <dgm:adj idx="1" val="0.1"/>
                            </dgm:adjLst>
                          </dgm:shape>
                          <dgm:presOf axis="ch desOrSelf" ptType="node node" st="1 1" cnt="1 0"/>
                          <dgm:constrLst/>
                          <dgm:ruleLst/>
                        </dgm:layoutNode>
                        <dgm:layoutNode name="FiveNodes_2">
                          <dgm:varLst>
                            <dgm:bulletEnabled val="1"/>
                          </dgm:varLst>
                          <dgm:alg type="sp"/>
                          <dgm:shape xmlns:r="http://schemas.openxmlformats.org/officeDocument/2006/relationships" type="roundRect" r:blip="">
                            <dgm:adjLst>
                              <dgm:adj idx="1" val="0.1"/>
                            </dgm:adjLst>
                          </dgm:shape>
                          <dgm:presOf axis="ch desOrSelf" ptType="node node" st="2 1" cnt="1 0"/>
                          <dgm:constrLst/>
                          <dgm:ruleLst/>
                        </dgm:layoutNode>
                        <dgm:layoutNode name="FiveNodes_3">
                          <dgm:varLst>
                            <dgm:bulletEnabled val="1"/>
                          </dgm:varLst>
                          <dgm:alg type="sp"/>
                          <dgm:shape xmlns:r="http://schemas.openxmlformats.org/officeDocument/2006/relationships" type="roundRect" r:blip="">
                            <dgm:adjLst>
                              <dgm:adj idx="1" val="0.1"/>
                            </dgm:adjLst>
                          </dgm:shape>
                          <dgm:presOf axis="ch desOrSelf" ptType="node node" st="3 1" cnt="1 0"/>
                          <dgm:constrLst/>
                          <dgm:ruleLst/>
                        </dgm:layoutNode>
                        <dgm:layoutNode name="FiveNodes_4">
                          <dgm:varLst>
                            <dgm:bulletEnabled val="1"/>
                          </dgm:varLst>
                          <dgm:alg type="sp"/>
                          <dgm:shape xmlns:r="http://schemas.openxmlformats.org/officeDocument/2006/relationships" type="roundRect" r:blip="">
                            <dgm:adjLst>
                              <dgm:adj idx="1" val="0.1"/>
                            </dgm:adjLst>
                          </dgm:shape>
                          <dgm:presOf axis="ch desOrSelf" ptType="node node" st="4 1" cnt="1 0"/>
                          <dgm:constrLst/>
                          <dgm:ruleLst/>
                        </dgm:layoutNode>
                        <dgm:layoutNode name="FiveNodes_5">
                          <dgm:varLst>
                            <dgm:bulletEnabled val="1"/>
                          </dgm:varLst>
                          <dgm:alg type="sp"/>
                          <dgm:shape xmlns:r="http://schemas.openxmlformats.org/officeDocument/2006/relationships" type="roundRect" r:blip="">
                            <dgm:adjLst>
                              <dgm:adj idx="1" val="0.1"/>
                            </dgm:adjLst>
                          </dgm:shape>
                          <dgm:presOf axis="ch desOrSelf" ptType="node node" st="5 1" cnt="1 0"/>
                          <dgm:constrLst/>
                          <dgm:ruleLst/>
                        </dgm:layoutNode>
                        <dgm:layoutNode name="FiveConn_1-2" styleLbl="fgAccFollowNode1">
                          <dgm:varLst>
                            <dgm:bulletEnabled val="1"/>
                          </dgm:varLst>
                          <dgm:alg type="tx"/>
                          <dgm:shape xmlns:r="http://schemas.openxmlformats.org/officeDocument/2006/relationships" type="downArrow" r:blip="">
                            <dgm:adjLst>
                              <dgm:adj idx="1" val="0.55"/>
                              <dgm:adj idx="2" val="0.45"/>
                            </dgm:adjLst>
                          </dgm:shape>
                          <dgm:presOf axis="ch" ptType="sibTrans" cnt="1"/>
                          <dgm:constrLst>
                            <dgm:constr type="lMarg" refType="primFontSz" fact="0.1"/>
                            <dgm:constr type="rMarg" refType="primFontSz" fact="0.1"/>
                            <dgm:constr type="tMarg" refType="primFontSz" fact="0.1"/>
                            <dgm:constr type="bMarg" refType="primFontSz" fact="0.1"/>
                          </dgm:constrLst>
                          <dgm:ruleLst>
                            <dgm:rule type="primFontSz" val="5" fact="NaN" max="NaN"/>
                          </dgm:ruleLst>
                        </dgm:layoutNode>
                        <dgm:layoutNode name="FiveConn_2-3" styleLbl="fgAccFollowNode1">
                          <dgm:varLst>
                            <dgm:bulletEnabled val="1"/>
                          </dgm:varLst>
                          <dgm:alg type="tx"/>
                          <dgm:shape xmlns:r="http://schemas.openxmlformats.org/officeDocument/2006/relationships" type="downArrow" r:blip="">
                            <dgm:adjLst>
                              <dgm:adj idx="1" val="0.55"/>
                              <dgm:adj idx="2" val="0.45"/>
                            </dgm:adjLst>
                          </dgm:shape>
                          <dgm:presOf axis="ch" ptType="sibTrans" st="2" cnt="1"/>
                          <dgm:constrLst>
                            <dgm:constr type="lMarg" refType="primFontSz" fact="0.1"/>
                            <dgm:constr type="rMarg" refType="primFontSz" fact="0.1"/>
                            <dgm:constr type="tMarg" refType="primFontSz" fact="0.1"/>
                            <dgm:constr type="bMarg" refType="primFontSz" fact="0.1"/>
                          </dgm:constrLst>
                          <dgm:ruleLst>
                            <dgm:rule type="primFontSz" val="5" fact="NaN" max="NaN"/>
                          </dgm:ruleLst>
                        </dgm:layoutNode>
                        <dgm:layoutNode name="FiveConn_3-4" styleLbl="fgAccFollowNode1">
                          <dgm:varLst>
                            <dgm:bulletEnabled val="1"/>
                          </dgm:varLst>
                          <dgm:alg type="tx"/>
                          <dgm:shape xmlns:r="http://schemas.openxmlformats.org/officeDocument/2006/relationships" type="downArrow" r:blip="">
                            <dgm:adjLst>
                              <dgm:adj idx="1" val="0.55"/>
                              <dgm:adj idx="2" val="0.45"/>
                            </dgm:adjLst>
                          </dgm:shape>
                          <dgm:presOf axis="ch" ptType="sibTrans" st="3" cnt="1"/>
                          <dgm:constrLst>
                            <dgm:constr type="lMarg" refType="primFontSz" fact="0.1"/>
                            <dgm:constr type="rMarg" refType="primFontSz" fact="0.1"/>
                            <dgm:constr type="tMarg" refType="primFontSz" fact="0.1"/>
                            <dgm:constr type="bMarg" refType="primFontSz" fact="0.1"/>
                          </dgm:constrLst>
                          <dgm:ruleLst>
                            <dgm:rule type="primFontSz" val="5" fact="NaN" max="NaN"/>
                          </dgm:ruleLst>
                        </dgm:layoutNode>
                        <dgm:layoutNode name="FiveConn_4-5" styleLbl="fgAccFollowNode1">
                          <dgm:varLst>
                            <dgm:bulletEnabled val="1"/>
                          </dgm:varLst>
                          <dgm:alg type="tx"/>
                          <dgm:shape xmlns:r="http://schemas.openxmlformats.org/officeDocument/2006/relationships" type="downArrow" r:blip="">
                            <dgm:adjLst>
                              <dgm:adj idx="1" val="0.55"/>
                              <dgm:adj idx="2" val="0.45"/>
                            </dgm:adjLst>
                          </dgm:shape>
                          <dgm:presOf axis="ch" ptType="sibTrans" st="4" cnt="1"/>
                          <dgm:constrLst>
                            <dgm:constr type="lMarg" refType="primFontSz" fact="0.1"/>
                            <dgm:constr type="rMarg" refType="primFontSz" fact="0.1"/>
                            <dgm:constr type="tMarg" refType="primFontSz" fact="0.1"/>
                            <dgm:constr type="bMarg" refType="primFontSz" fact="0.1"/>
                          </dgm:constrLst>
                          <dgm:ruleLst>
                            <dgm:rule type="primFontSz" val="5" fact="NaN" max="NaN"/>
                          </dgm:ruleLst>
                        </dgm:layoutNode>
                        <dgm:layoutNode name="FiveNodes_1_text">
                          <dgm:varLst>
                            <dgm:bulletEnabled val="1"/>
                          </dgm:varLst>
                          <dgm:alg type="tx">
                            <dgm:param type="parTxLTRAlign" val="l"/>
                            <dgm:param type="txAnchorVertCh" val="mid"/>
                          </dgm:alg>
                          <dgm:shape xmlns:r="http://schemas.openxmlformats.org/officeDocument/2006/relationships" type="roundRect" r:blip="" hideGeom="1">
                            <dgm:adjLst>
                              <dgm:adj idx="1" val="0.1"/>
                            </dgm:adjLst>
                          </dgm:shape>
                          <dgm:presOf axis="ch desOrSelf" ptType="node node" st="1 1" cnt="1 0"/>
                          <dgm:constrLst>
                            <dgm:constr type="lMarg" refType="primFontSz" fact="0.3"/>
                            <dgm:constr type="rMarg" refType="primFontSz" fact="0.3"/>
                            <dgm:constr type="tMarg" refType="primFontSz" fact="0.3"/>
                            <dgm:constr type="bMarg" refType="primFontSz" fact="0.3"/>
                          </dgm:constrLst>
                          <dgm:ruleLst>
                            <dgm:rule type="primFontSz" val="5" fact="NaN" max="NaN"/>
                          </dgm:ruleLst>
                        </dgm:layoutNode>
                        <dgm:layoutNode name="FiveNodes_2_text">
                          <dgm:varLst>
                            <dgm:bulletEnabled val="1"/>
                          </dgm:varLst>
                          <dgm:alg type="tx">
                            <dgm:param type="parTxLTRAlign" val="l"/>
                            <dgm:param type="txAnchorVertCh" val="mid"/>
                          </dgm:alg>
                          <dgm:shape xmlns:r="http://schemas.openxmlformats.org/officeDocument/2006/relationships" type="roundRect" r:blip="" hideGeom="1">
                            <dgm:adjLst>
                              <dgm:adj idx="1" val="0.1"/>
                            </dgm:adjLst>
                          </dgm:shape>
                          <dgm:presOf axis="ch desOrSelf" ptType="node node" st="2 1" cnt="1 0"/>
                          <dgm:constrLst>
                            <dgm:constr type="lMarg" refType="primFontSz" fact="0.3"/>
                            <dgm:constr type="rMarg" refType="primFontSz" fact="0.3"/>
                            <dgm:constr type="tMarg" refType="primFontSz" fact="0.3"/>
                            <dgm:constr type="bMarg" refType="primFontSz" fact="0.3"/>
                          </dgm:constrLst>
                          <dgm:ruleLst>
                            <dgm:rule type="primFontSz" val="5" fact="NaN" max="NaN"/>
                          </dgm:ruleLst>
                        </dgm:layoutNode>
                        <dgm:layoutNode name="FiveNodes_3_text">
                          <dgm:varLst>
                            <dgm:bulletEnabled val="1"/>
                          </dgm:varLst>
                          <dgm:alg type="tx">
                            <dgm:param type="parTxLTRAlign" val="l"/>
                            <dgm:param type="txAnchorVertCh" val="mid"/>
                          </dgm:alg>
                          <dgm:shape xmlns:r="http://schemas.openxmlformats.org/officeDocument/2006/relationships" type="roundRect" r:blip="" hideGeom="1">
                            <dgm:adjLst>
                              <dgm:adj idx="1" val="0.1"/>
                            </dgm:adjLst>
                          </dgm:shape>
                          <dgm:presOf axis="ch desOrSelf" ptType="node node" st="3 1" cnt="1 0"/>
                          <dgm:constrLst>
                            <dgm:constr type="lMarg" refType="primFontSz" fact="0.3"/>
                            <dgm:constr type="rMarg" refType="primFontSz" fact="0.3"/>
                            <dgm:constr type="tMarg" refType="primFontSz" fact="0.3"/>
                            <dgm:constr type="bMarg" refType="primFontSz" fact="0.3"/>
                          </dgm:constrLst>
                          <dgm:ruleLst>
                            <dgm:rule type="primFontSz" val="5" fact="NaN" max="NaN"/>
                          </dgm:ruleLst>
                        </dgm:layoutNode>
                        <dgm:layoutNode name="FiveNodes_4_text">
                          <dgm:varLst>
                            <dgm:bulletEnabled val="1"/>
                          </dgm:varLst>
                          <dgm:alg type="tx">
                            <dgm:param type="parTxLTRAlign" val="l"/>
                            <dgm:param type="txAnchorVertCh" val="mid"/>
                          </dgm:alg>
                          <dgm:shape xmlns:r="http://schemas.openxmlformats.org/officeDocument/2006/relationships" type="roundRect" r:blip="" hideGeom="1">
                            <dgm:adjLst>
                              <dgm:adj idx="1" val="0.1"/>
                            </dgm:adjLst>
                          </dgm:shape>
                          <dgm:presOf axis="ch desOrSelf" ptType="node node" st="4 1" cnt="1 0"/>
                          <dgm:constrLst>
                            <dgm:constr type="lMarg" refType="primFontSz" fact="0.3"/>
                            <dgm:constr type="rMarg" refType="primFontSz" fact="0.3"/>
                            <dgm:constr type="tMarg" refType="primFontSz" fact="0.3"/>
                            <dgm:constr type="bMarg" refType="primFontSz" fact="0.3"/>
                          </dgm:constrLst>
                          <dgm:ruleLst>
                            <dgm:rule type="primFontSz" val="5" fact="NaN" max="NaN"/>
                          </dgm:ruleLst>
                        </dgm:layoutNode>
                        <dgm:layoutNode name="FiveNodes_5_text">
                          <dgm:varLst>
                            <dgm:bulletEnabled val="1"/>
                          </dgm:varLst>
                          <dgm:alg type="tx">
                            <dgm:param type="parTxLTRAlign" val="l"/>
                            <dgm:param type="txAnchorVertCh" val="mid"/>
                          </dgm:alg>
                          <dgm:shape xmlns:r="http://schemas.openxmlformats.org/officeDocument/2006/relationships" type="roundRect" r:blip="" hideGeom="1">
                            <dgm:adjLst>
                              <dgm:adj idx="1" val="0.1"/>
                            </dgm:adjLst>
                          </dgm:shape>
                          <dgm:presOf axis="ch desOrSelf" ptType="node node" st="5 1" cnt="1 0"/>
                          <dgm:constrLst>
                            <dgm:constr type="lMarg" refType="primFontSz" fact="0.3"/>
                            <dgm:constr type="rMarg" refType="primFontSz" fact="0.3"/>
                            <dgm:constr type="tMarg" refType="primFontSz" fact="0.3"/>
                            <dgm:constr type="bMarg" refType="primFontSz" fact="0.3"/>
                          </dgm:constrLst>
                          <dgm:ruleLst>
                            <dgm:rule type="primFontSz" val="5" fact="NaN" max="NaN"/>
                          </dgm:ruleLst>
                        </dgm:layoutNode>
                      </dgm:if>
                      <dgm:else name="Name17"/>
                    </dgm:choose>
                  </dgm:else>
                </dgm:choose>
              </dgm:else>
            </dgm:choose>
          </dgm:else>
        </dgm:choose>
      </dgm:else>
    </dgm:choose>
  </dgm:layoutNode>
</dgm:layoutDef>
</file>

<file path=xl/diagrams/layout3.xml><?xml version="1.0" encoding="utf-8"?>
<dgm:layoutDef xmlns:dgm="http://schemas.openxmlformats.org/drawingml/2006/diagram" xmlns:a="http://schemas.openxmlformats.org/drawingml/2006/main" uniqueId="urn:microsoft.com/office/officeart/2005/8/layout/process5">
  <dgm:title val=""/>
  <dgm:desc val=""/>
  <dgm:catLst>
    <dgm:cat type="process" pri="17000"/>
  </dgm:catLst>
  <dgm:sampData>
    <dgm:dataModel>
      <dgm:ptLst>
        <dgm:pt modelId="0" type="doc"/>
        <dgm:pt modelId="1">
          <dgm:prSet phldr="1"/>
        </dgm:pt>
        <dgm:pt modelId="2">
          <dgm:prSet phldr="1"/>
        </dgm:pt>
        <dgm:pt modelId="3">
          <dgm:prSet phldr="1"/>
        </dgm:pt>
        <dgm:pt modelId="4">
          <dgm:prSet phldr="1"/>
        </dgm:pt>
        <dgm:pt modelId="5">
          <dgm:prSet phldr="1"/>
        </dgm:pt>
      </dgm:ptLst>
      <dgm:cxnLst>
        <dgm:cxn modelId="7" srcId="0" destId="1" srcOrd="0" destOrd="0"/>
        <dgm:cxn modelId="8" srcId="0" destId="2" srcOrd="1" destOrd="0"/>
        <dgm:cxn modelId="9" srcId="0" destId="3" srcOrd="2" destOrd="0"/>
        <dgm:cxn modelId="10" srcId="0" destId="4" srcOrd="3" destOrd="0"/>
        <dgm:cxn modelId="11" srcId="0" destId="5" srcOrd="4" destOrd="0"/>
      </dgm:cxnLst>
      <dgm:bg/>
      <dgm:whole/>
    </dgm:dataModel>
  </dgm:sampData>
  <dgm:styleData>
    <dgm:dataModel>
      <dgm:ptLst>
        <dgm:pt modelId="0" type="doc"/>
        <dgm:pt modelId="1"/>
        <dgm:pt modelId="2"/>
      </dgm:ptLst>
      <dgm:cxnLst>
        <dgm:cxn modelId="3" srcId="0" destId="1" srcOrd="0" destOrd="0"/>
        <dgm:cxn modelId="4" srcId="0" destId="2" srcOrd="1" destOrd="0"/>
      </dgm:cxnLst>
      <dgm:bg/>
      <dgm:whole/>
    </dgm:dataModel>
  </dgm:styleData>
  <dgm:clrData>
    <dgm:dataModel>
      <dgm:ptLst>
        <dgm:pt modelId="0" type="doc"/>
        <dgm:pt modelId="1"/>
        <dgm:pt modelId="2"/>
        <dgm:pt modelId="3"/>
        <dgm:pt modelId="4"/>
      </dgm:ptLst>
      <dgm:cxnLst>
        <dgm:cxn modelId="5" srcId="0" destId="1" srcOrd="0" destOrd="0"/>
        <dgm:cxn modelId="6" srcId="0" destId="2" srcOrd="1" destOrd="0"/>
        <dgm:cxn modelId="7" srcId="0" destId="3" srcOrd="2" destOrd="0"/>
        <dgm:cxn modelId="8" srcId="0" destId="4" srcOrd="3" destOrd="0"/>
      </dgm:cxnLst>
      <dgm:bg/>
      <dgm:whole/>
    </dgm:dataModel>
  </dgm:clrData>
  <dgm:layoutNode name="diagram">
    <dgm:varLst>
      <dgm:dir/>
      <dgm:resizeHandles val="exact"/>
    </dgm:varLst>
    <dgm:choose name="Name0">
      <dgm:if name="Name1" axis="self" func="var" arg="dir" op="equ" val="norm">
        <dgm:alg type="snake">
          <dgm:param type="grDir" val="tL"/>
          <dgm:param type="flowDir" val="row"/>
          <dgm:param type="contDir" val="revDir"/>
          <dgm:param type="bkpt" val="endCnv"/>
        </dgm:alg>
      </dgm:if>
      <dgm:else name="Name2">
        <dgm:alg type="snake">
          <dgm:param type="grDir" val="tR"/>
          <dgm:param type="flowDir" val="row"/>
          <dgm:param type="contDir" val="revDir"/>
          <dgm:param type="bkpt" val="endCnv"/>
        </dgm:alg>
      </dgm:else>
    </dgm:choose>
    <dgm:shape xmlns:r="http://schemas.openxmlformats.org/officeDocument/2006/relationships" r:blip="">
      <dgm:adjLst/>
    </dgm:shape>
    <dgm:presOf/>
    <dgm:constrLst>
      <dgm:constr type="w" for="ch" ptType="node" refType="w"/>
      <dgm:constr type="w" for="ch" forName="sibTrans" refType="w" refFor="ch" refPtType="node" op="equ" fact="0.4"/>
      <dgm:constr type="sp" refType="w" refFor="ch" refForName="sibTrans" op="equ"/>
      <dgm:constr type="primFontSz" for="ch" ptType="node" op="equ" val="65"/>
      <dgm:constr type="primFontSz" for="des" forName="connectorText" op="equ" val="55"/>
      <dgm:constr type="primFontSz" for="des" forName="connectorText" refType="primFontSz" refFor="ch" refPtType="node" op="lte" fact="0.8"/>
    </dgm:constrLst>
    <dgm:ruleLst/>
    <dgm:forEach name="nodesForEach" axis="ch" ptType="node">
      <dgm:layoutNode name="node">
        <dgm:varLst>
          <dgm:bulletEnabled val="1"/>
        </dgm:varLst>
        <dgm:alg type="tx"/>
        <dgm:shape xmlns:r="http://schemas.openxmlformats.org/officeDocument/2006/relationships" type="roundRect" r:blip="">
          <dgm:adjLst>
            <dgm:adj idx="1" val="0.1"/>
          </dgm:adjLst>
        </dgm:shape>
        <dgm:presOf axis="desOrSelf" ptType="node"/>
        <dgm:constrLst>
          <dgm:constr type="h" refType="w" fact="0.6"/>
          <dgm:constr type="tMarg" refType="primFontSz" fact="0.3"/>
          <dgm:constr type="bMarg" refType="primFontSz" fact="0.3"/>
          <dgm:constr type="lMarg" refType="primFontSz" fact="0.3"/>
          <dgm:constr type="rMarg" refType="primFontSz" fact="0.3"/>
        </dgm:constrLst>
        <dgm:ruleLst>
          <dgm:rule type="primFontSz" val="5" fact="NaN" max="NaN"/>
        </dgm:ruleLst>
      </dgm:layoutNode>
      <dgm:forEach name="sibTransForEach" axis="followSib" ptType="sibTrans" cnt="1">
        <dgm:layoutNode name="sibTrans">
          <dgm:alg type="conn">
            <dgm:param type="begPts" val="auto"/>
            <dgm:param type="endPts" val="auto"/>
          </dgm:alg>
          <dgm:shape xmlns:r="http://schemas.openxmlformats.org/officeDocument/2006/relationships" type="conn" r:blip="">
            <dgm:adjLst/>
          </dgm:shape>
          <dgm:presOf axis="self"/>
          <dgm:constrLst>
            <dgm:constr type="h" refType="w" fact="0.62"/>
            <dgm:constr type="connDist"/>
          </dgm:constrLst>
          <dgm:ruleLst/>
          <dgm:layoutNode name="connectorText">
            <dgm:alg type="tx">
              <dgm:param type="autoTxRot" val="upr"/>
            </dgm:alg>
            <dgm:shape xmlns:r="http://schemas.openxmlformats.org/officeDocument/2006/relationships" type="conn" r:blip="" hideGeom="1">
              <dgm:adjLst/>
            </dgm:shape>
            <dgm:presOf axis="self"/>
            <dgm:constrLst>
              <dgm:constr type="lMarg"/>
              <dgm:constr type="rMarg"/>
              <dgm:constr type="tMarg"/>
              <dgm:constr type="bMarg"/>
            </dgm:constrLst>
            <dgm:ruleLst>
              <dgm:rule type="primFontSz" val="5" fact="NaN" max="NaN"/>
            </dgm:ruleLst>
          </dgm:layoutNode>
        </dgm:layoutNode>
      </dgm:forEach>
    </dgm:forEach>
  </dgm:layoutNode>
</dgm:layoutDef>
</file>

<file path=xl/diagrams/quickStyle1.xml><?xml version="1.0" encoding="utf-8"?>
<dgm:styleDef xmlns:dgm="http://schemas.openxmlformats.org/drawingml/2006/diagram" xmlns:a="http://schemas.openxmlformats.org/drawingml/2006/main" uniqueId="urn:microsoft.com/office/officeart/2005/8/quickstyle/simple3">
  <dgm:title val=""/>
  <dgm:desc val=""/>
  <dgm:catLst>
    <dgm:cat type="simple" pri="10300"/>
  </dgm:catLst>
  <dgm:scene3d>
    <a:camera prst="orthographicFront"/>
    <a:lightRig rig="threePt" dir="t"/>
  </dgm:scene3d>
  <dgm:styleLbl name="node0">
    <dgm:scene3d>
      <a:camera prst="orthographicFront"/>
      <a:lightRig rig="flat" dir="t"/>
    </dgm:scene3d>
    <dgm:sp3d prstMaterial="dkEdge">
      <a:bevelT w="8200" h="38100"/>
    </dgm:sp3d>
    <dgm:txPr/>
    <dgm:style>
      <a:lnRef idx="0">
        <a:scrgbClr r="0" g="0" b="0"/>
      </a:lnRef>
      <a:fillRef idx="2">
        <a:scrgbClr r="0" g="0" b="0"/>
      </a:fillRef>
      <a:effectRef idx="1">
        <a:scrgbClr r="0" g="0" b="0"/>
      </a:effectRef>
      <a:fontRef idx="minor">
        <a:schemeClr val="dk1"/>
      </a:fontRef>
    </dgm:style>
  </dgm:styleLbl>
  <dgm:styleLbl name="lnNode1">
    <dgm:scene3d>
      <a:camera prst="orthographicFront"/>
      <a:lightRig rig="flat" dir="t"/>
    </dgm:scene3d>
    <dgm:sp3d prstMaterial="dkEdge">
      <a:bevelT w="8200" h="38100"/>
    </dgm:sp3d>
    <dgm:txPr/>
    <dgm:style>
      <a:lnRef idx="1">
        <a:scrgbClr r="0" g="0" b="0"/>
      </a:lnRef>
      <a:fillRef idx="2">
        <a:scrgbClr r="0" g="0" b="0"/>
      </a:fillRef>
      <a:effectRef idx="0">
        <a:scrgbClr r="0" g="0" b="0"/>
      </a:effectRef>
      <a:fontRef idx="minor">
        <a:schemeClr val="dk1"/>
      </a:fontRef>
    </dgm:style>
  </dgm:styleLbl>
  <dgm:styleLbl name="vennNode1">
    <dgm:scene3d>
      <a:camera prst="orthographicFront"/>
      <a:lightRig rig="flat" dir="t"/>
    </dgm:scene3d>
    <dgm:sp3d prstMaterial="dkEdge">
      <a:bevelT w="8200" h="38100"/>
    </dgm:sp3d>
    <dgm:txPr/>
    <dgm:style>
      <a:lnRef idx="0">
        <a:scrgbClr r="0" g="0" b="0"/>
      </a:lnRef>
      <a:fillRef idx="2">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1">
        <a:scrgbClr r="0" g="0" b="0"/>
      </a:lnRef>
      <a:fillRef idx="2">
        <a:scrgbClr r="0" g="0" b="0"/>
      </a:fillRef>
      <a:effectRef idx="1">
        <a:scrgbClr r="0" g="0" b="0"/>
      </a:effectRef>
      <a:fontRef idx="minor">
        <a:schemeClr val="dk1"/>
      </a:fontRef>
    </dgm:style>
  </dgm:styleLbl>
  <dgm:styleLbl name="node1">
    <dgm:scene3d>
      <a:camera prst="orthographicFront"/>
      <a:lightRig rig="flat" dir="t"/>
    </dgm:scene3d>
    <dgm:sp3d prstMaterial="dkEdge">
      <a:bevelT w="8200" h="38100"/>
    </dgm:sp3d>
    <dgm:txPr/>
    <dgm:style>
      <a:lnRef idx="0">
        <a:scrgbClr r="0" g="0" b="0"/>
      </a:lnRef>
      <a:fillRef idx="2">
        <a:scrgbClr r="0" g="0" b="0"/>
      </a:fillRef>
      <a:effectRef idx="1">
        <a:scrgbClr r="0" g="0" b="0"/>
      </a:effectRef>
      <a:fontRef idx="minor">
        <a:schemeClr val="dk1"/>
      </a:fontRef>
    </dgm:style>
  </dgm:styleLbl>
  <dgm:styleLbl name="node2">
    <dgm:scene3d>
      <a:camera prst="orthographicFront"/>
      <a:lightRig rig="flat" dir="t"/>
    </dgm:scene3d>
    <dgm:sp3d prstMaterial="dkEdge">
      <a:bevelT w="8200" h="38100"/>
    </dgm:sp3d>
    <dgm:txPr/>
    <dgm:style>
      <a:lnRef idx="0">
        <a:scrgbClr r="0" g="0" b="0"/>
      </a:lnRef>
      <a:fillRef idx="2">
        <a:scrgbClr r="0" g="0" b="0"/>
      </a:fillRef>
      <a:effectRef idx="1">
        <a:scrgbClr r="0" g="0" b="0"/>
      </a:effectRef>
      <a:fontRef idx="minor">
        <a:schemeClr val="dk1"/>
      </a:fontRef>
    </dgm:style>
  </dgm:styleLbl>
  <dgm:styleLbl name="node3">
    <dgm:scene3d>
      <a:camera prst="orthographicFront"/>
      <a:lightRig rig="flat" dir="t"/>
    </dgm:scene3d>
    <dgm:sp3d prstMaterial="dkEdge">
      <a:bevelT w="8200" h="38100"/>
    </dgm:sp3d>
    <dgm:txPr/>
    <dgm:style>
      <a:lnRef idx="0">
        <a:scrgbClr r="0" g="0" b="0"/>
      </a:lnRef>
      <a:fillRef idx="2">
        <a:scrgbClr r="0" g="0" b="0"/>
      </a:fillRef>
      <a:effectRef idx="1">
        <a:scrgbClr r="0" g="0" b="0"/>
      </a:effectRef>
      <a:fontRef idx="minor">
        <a:schemeClr val="dk1"/>
      </a:fontRef>
    </dgm:style>
  </dgm:styleLbl>
  <dgm:styleLbl name="node4">
    <dgm:scene3d>
      <a:camera prst="orthographicFront"/>
      <a:lightRig rig="flat" dir="t"/>
    </dgm:scene3d>
    <dgm:sp3d prstMaterial="dkEdge">
      <a:bevelT w="8200" h="38100"/>
    </dgm:sp3d>
    <dgm:txPr/>
    <dgm:style>
      <a:lnRef idx="0">
        <a:scrgbClr r="0" g="0" b="0"/>
      </a:lnRef>
      <a:fillRef idx="2">
        <a:scrgbClr r="0" g="0" b="0"/>
      </a:fillRef>
      <a:effectRef idx="1">
        <a:scrgbClr r="0" g="0" b="0"/>
      </a:effectRef>
      <a:fontRef idx="minor">
        <a:schemeClr val="dk1"/>
      </a:fontRef>
    </dgm:style>
  </dgm:styleLbl>
  <dgm:styleLbl name="fgImgPlace1">
    <dgm:scene3d>
      <a:camera prst="orthographicFront"/>
      <a:lightRig rig="threePt" dir="t"/>
    </dgm:scene3d>
    <dgm:sp3d/>
    <dgm:txPr/>
    <dgm:style>
      <a:lnRef idx="1">
        <a:scrgbClr r="0" g="0" b="0"/>
      </a:lnRef>
      <a:fillRef idx="1">
        <a:scrgbClr r="0" g="0" b="0"/>
      </a:fillRef>
      <a:effectRef idx="1">
        <a:scrgbClr r="0" g="0" b="0"/>
      </a:effectRef>
      <a:fontRef idx="minor"/>
    </dgm:style>
  </dgm:styleLbl>
  <dgm:styleLbl name="alignImgPlace1">
    <dgm:scene3d>
      <a:camera prst="orthographicFront"/>
      <a:lightRig rig="threePt" dir="t"/>
    </dgm:scene3d>
    <dgm:sp3d/>
    <dgm:txPr/>
    <dgm:style>
      <a:lnRef idx="1">
        <a:scrgbClr r="0" g="0" b="0"/>
      </a:lnRef>
      <a:fillRef idx="1">
        <a:scrgbClr r="0" g="0" b="0"/>
      </a:fillRef>
      <a:effectRef idx="1">
        <a:scrgbClr r="0" g="0" b="0"/>
      </a:effectRef>
      <a:fontRef idx="minor"/>
    </dgm:style>
  </dgm:styleLbl>
  <dgm:styleLbl name="bgImgPlace1">
    <dgm:scene3d>
      <a:camera prst="orthographicFront"/>
      <a:lightRig rig="threePt" dir="t"/>
    </dgm:scene3d>
    <dgm:sp3d/>
    <dgm:txPr/>
    <dgm:style>
      <a:lnRef idx="1">
        <a:scrgbClr r="0" g="0" b="0"/>
      </a:lnRef>
      <a:fillRef idx="1">
        <a:scrgbClr r="0" g="0" b="0"/>
      </a:fillRef>
      <a:effectRef idx="1">
        <a:scrgbClr r="0" g="0" b="0"/>
      </a:effectRef>
      <a:fontRef idx="minor"/>
    </dgm:style>
  </dgm:styleLbl>
  <dgm:styleLbl name="sibTrans2D1">
    <dgm:scene3d>
      <a:camera prst="orthographicFront"/>
      <a:lightRig rig="threePt" dir="t"/>
    </dgm:scene3d>
    <dgm:sp3d/>
    <dgm:txPr/>
    <dgm:style>
      <a:lnRef idx="0">
        <a:scrgbClr r="0" g="0" b="0"/>
      </a:lnRef>
      <a:fillRef idx="2">
        <a:scrgbClr r="0" g="0" b="0"/>
      </a:fillRef>
      <a:effectRef idx="1">
        <a:scrgbClr r="0" g="0" b="0"/>
      </a:effectRef>
      <a:fontRef idx="minor">
        <a:schemeClr val="dk1"/>
      </a:fontRef>
    </dgm:style>
  </dgm:styleLbl>
  <dgm:styleLbl name="fgSibTrans2D1">
    <dgm:scene3d>
      <a:camera prst="orthographicFront"/>
      <a:lightRig rig="threePt" dir="t"/>
    </dgm:scene3d>
    <dgm:sp3d/>
    <dgm:txPr/>
    <dgm:style>
      <a:lnRef idx="0">
        <a:scrgbClr r="0" g="0" b="0"/>
      </a:lnRef>
      <a:fillRef idx="2">
        <a:scrgbClr r="0" g="0" b="0"/>
      </a:fillRef>
      <a:effectRef idx="1">
        <a:scrgbClr r="0" g="0" b="0"/>
      </a:effectRef>
      <a:fontRef idx="minor">
        <a:schemeClr val="dk1"/>
      </a:fontRef>
    </dgm:style>
  </dgm:styleLbl>
  <dgm:styleLbl name="bgSibTrans2D1">
    <dgm:scene3d>
      <a:camera prst="orthographicFront"/>
      <a:lightRig rig="threePt" dir="t"/>
    </dgm:scene3d>
    <dgm:sp3d/>
    <dgm:txPr/>
    <dgm:style>
      <a:lnRef idx="0">
        <a:scrgbClr r="0" g="0" b="0"/>
      </a:lnRef>
      <a:fillRef idx="2">
        <a:scrgbClr r="0" g="0" b="0"/>
      </a:fillRef>
      <a:effectRef idx="1">
        <a:scrgbClr r="0" g="0" b="0"/>
      </a:effectRef>
      <a:fontRef idx="minor">
        <a:schemeClr val="dk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1">
        <a:scrgbClr r="0" g="0" b="0"/>
      </a:lnRef>
      <a:fillRef idx="2">
        <a:scrgbClr r="0" g="0" b="0"/>
      </a:fillRef>
      <a:effectRef idx="1">
        <a:scrgbClr r="0" g="0" b="0"/>
      </a:effectRef>
      <a:fontRef idx="minor"/>
    </dgm:style>
  </dgm:styleLbl>
  <dgm:styleLbl name="asst0">
    <dgm:scene3d>
      <a:camera prst="orthographicFront"/>
      <a:lightRig rig="flat" dir="t"/>
    </dgm:scene3d>
    <dgm:sp3d prstMaterial="dkEdge">
      <a:bevelT w="8200" h="38100"/>
    </dgm:sp3d>
    <dgm:txPr/>
    <dgm:style>
      <a:lnRef idx="0">
        <a:scrgbClr r="0" g="0" b="0"/>
      </a:lnRef>
      <a:fillRef idx="2">
        <a:scrgbClr r="0" g="0" b="0"/>
      </a:fillRef>
      <a:effectRef idx="1">
        <a:scrgbClr r="0" g="0" b="0"/>
      </a:effectRef>
      <a:fontRef idx="minor">
        <a:schemeClr val="dk1"/>
      </a:fontRef>
    </dgm:style>
  </dgm:styleLbl>
  <dgm:styleLbl name="asst1">
    <dgm:scene3d>
      <a:camera prst="orthographicFront"/>
      <a:lightRig rig="flat" dir="t"/>
    </dgm:scene3d>
    <dgm:sp3d prstMaterial="dkEdge">
      <a:bevelT w="8200" h="38100"/>
    </dgm:sp3d>
    <dgm:txPr/>
    <dgm:style>
      <a:lnRef idx="0">
        <a:scrgbClr r="0" g="0" b="0"/>
      </a:lnRef>
      <a:fillRef idx="2">
        <a:scrgbClr r="0" g="0" b="0"/>
      </a:fillRef>
      <a:effectRef idx="1">
        <a:scrgbClr r="0" g="0" b="0"/>
      </a:effectRef>
      <a:fontRef idx="minor">
        <a:schemeClr val="dk1"/>
      </a:fontRef>
    </dgm:style>
  </dgm:styleLbl>
  <dgm:styleLbl name="asst2">
    <dgm:scene3d>
      <a:camera prst="orthographicFront"/>
      <a:lightRig rig="flat" dir="t"/>
    </dgm:scene3d>
    <dgm:sp3d prstMaterial="dkEdge">
      <a:bevelT w="8200" h="38100"/>
    </dgm:sp3d>
    <dgm:txPr/>
    <dgm:style>
      <a:lnRef idx="0">
        <a:scrgbClr r="0" g="0" b="0"/>
      </a:lnRef>
      <a:fillRef idx="2">
        <a:scrgbClr r="0" g="0" b="0"/>
      </a:fillRef>
      <a:effectRef idx="1">
        <a:scrgbClr r="0" g="0" b="0"/>
      </a:effectRef>
      <a:fontRef idx="minor">
        <a:schemeClr val="dk1"/>
      </a:fontRef>
    </dgm:style>
  </dgm:styleLbl>
  <dgm:styleLbl name="asst3">
    <dgm:scene3d>
      <a:camera prst="orthographicFront"/>
      <a:lightRig rig="flat" dir="t"/>
    </dgm:scene3d>
    <dgm:sp3d prstMaterial="dkEdge">
      <a:bevelT w="8200" h="38100"/>
    </dgm:sp3d>
    <dgm:txPr/>
    <dgm:style>
      <a:lnRef idx="0">
        <a:scrgbClr r="0" g="0" b="0"/>
      </a:lnRef>
      <a:fillRef idx="2">
        <a:scrgbClr r="0" g="0" b="0"/>
      </a:fillRef>
      <a:effectRef idx="1">
        <a:scrgbClr r="0" g="0" b="0"/>
      </a:effectRef>
      <a:fontRef idx="minor">
        <a:schemeClr val="dk1"/>
      </a:fontRef>
    </dgm:style>
  </dgm:styleLbl>
  <dgm:styleLbl name="asst4">
    <dgm:scene3d>
      <a:camera prst="orthographicFront"/>
      <a:lightRig rig="flat" dir="t"/>
    </dgm:scene3d>
    <dgm:sp3d prstMaterial="dkEdge">
      <a:bevelT w="8200" h="38100"/>
    </dgm:sp3d>
    <dgm:txPr/>
    <dgm:style>
      <a:lnRef idx="0">
        <a:scrgbClr r="0" g="0" b="0"/>
      </a:lnRef>
      <a:fillRef idx="2">
        <a:scrgbClr r="0" g="0" b="0"/>
      </a:fillRef>
      <a:effectRef idx="1">
        <a:scrgbClr r="0" g="0" b="0"/>
      </a:effectRef>
      <a:fontRef idx="minor">
        <a:schemeClr val="dk1"/>
      </a:fontRef>
    </dgm:style>
  </dgm:styleLbl>
  <dgm:styleLbl name="parChTrans2D1">
    <dgm:scene3d>
      <a:camera prst="orthographicFront"/>
      <a:lightRig rig="threePt" dir="t"/>
    </dgm:scene3d>
    <dgm:sp3d/>
    <dgm:txPr/>
    <dgm:style>
      <a:lnRef idx="1">
        <a:scrgbClr r="0" g="0" b="0"/>
      </a:lnRef>
      <a:fillRef idx="2">
        <a:scrgbClr r="0" g="0" b="0"/>
      </a:fillRef>
      <a:effectRef idx="1">
        <a:scrgbClr r="0" g="0" b="0"/>
      </a:effectRef>
      <a:fontRef idx="minor">
        <a:schemeClr val="dk1"/>
      </a:fontRef>
    </dgm:style>
  </dgm:styleLbl>
  <dgm:styleLbl name="parChTrans2D2">
    <dgm:scene3d>
      <a:camera prst="orthographicFront"/>
      <a:lightRig rig="threePt" dir="t"/>
    </dgm:scene3d>
    <dgm:sp3d/>
    <dgm:txPr/>
    <dgm:style>
      <a:lnRef idx="1">
        <a:scrgbClr r="0" g="0" b="0"/>
      </a:lnRef>
      <a:fillRef idx="2">
        <a:scrgbClr r="0" g="0" b="0"/>
      </a:fillRef>
      <a:effectRef idx="1">
        <a:scrgbClr r="0" g="0" b="0"/>
      </a:effectRef>
      <a:fontRef idx="minor">
        <a:schemeClr val="dk1"/>
      </a:fontRef>
    </dgm:style>
  </dgm:styleLbl>
  <dgm:styleLbl name="parChTrans2D3">
    <dgm:scene3d>
      <a:camera prst="orthographicFront"/>
      <a:lightRig rig="threePt" dir="t"/>
    </dgm:scene3d>
    <dgm:sp3d/>
    <dgm:txPr/>
    <dgm:style>
      <a:lnRef idx="1">
        <a:scrgbClr r="0" g="0" b="0"/>
      </a:lnRef>
      <a:fillRef idx="2">
        <a:scrgbClr r="0" g="0" b="0"/>
      </a:fillRef>
      <a:effectRef idx="1">
        <a:scrgbClr r="0" g="0" b="0"/>
      </a:effectRef>
      <a:fontRef idx="minor">
        <a:schemeClr val="dk1"/>
      </a:fontRef>
    </dgm:style>
  </dgm:styleLbl>
  <dgm:styleLbl name="parChTrans2D4">
    <dgm:scene3d>
      <a:camera prst="orthographicFront"/>
      <a:lightRig rig="threePt" dir="t"/>
    </dgm:scene3d>
    <dgm:sp3d/>
    <dgm:txPr/>
    <dgm:style>
      <a:lnRef idx="1">
        <a:scrgbClr r="0" g="0" b="0"/>
      </a:lnRef>
      <a:fillRef idx="2">
        <a:scrgbClr r="0" g="0" b="0"/>
      </a:fillRef>
      <a:effectRef idx="1">
        <a:scrgbClr r="0" g="0" b="0"/>
      </a:effectRef>
      <a:fontRef idx="minor">
        <a:schemeClr val="dk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1">
        <a:scrgbClr r="0" g="0" b="0"/>
      </a:lnRef>
      <a:fillRef idx="2">
        <a:scrgbClr r="0" g="0" b="0"/>
      </a:fillRef>
      <a:effectRef idx="0">
        <a:scrgbClr r="0" g="0" b="0"/>
      </a:effectRef>
      <a:fontRef idx="minor"/>
    </dgm:style>
  </dgm:styleLbl>
  <dgm:styleLbl name="solid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1">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1">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flat" dir="t"/>
    </dgm:scene3d>
    <dgm:sp3d prstMaterial="dkEdge">
      <a:bevelT w="8200" h="38100"/>
    </dgm:sp3d>
    <dgm:txPr/>
    <dgm:style>
      <a:lnRef idx="1">
        <a:scrgbClr r="0" g="0" b="0"/>
      </a:lnRef>
      <a:fillRef idx="2">
        <a:scrgbClr r="0" g="0" b="0"/>
      </a:fillRef>
      <a:effectRef idx="1">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iagrams/quickStyle2.xml><?xml version="1.0" encoding="utf-8"?>
<dgm:styleDef xmlns:dgm="http://schemas.openxmlformats.org/drawingml/2006/diagram" xmlns:a="http://schemas.openxmlformats.org/drawingml/2006/main" uniqueId="urn:microsoft.com/office/officeart/2005/8/quickstyle/simple1">
  <dgm:title val=""/>
  <dgm:desc val=""/>
  <dgm:catLst>
    <dgm:cat type="simple" pri="10100"/>
  </dgm:catLst>
  <dgm:scene3d>
    <a:camera prst="orthographicFront"/>
    <a:lightRig rig="threePt" dir="t"/>
  </dgm:scene3d>
  <dgm:styleLbl name="node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l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vennNode1">
    <dgm:scene3d>
      <a:camera prst="orthographicFront"/>
      <a:lightRig rig="threePt" dir="t"/>
    </dgm:scene3d>
    <dgm:sp3d/>
    <dgm:txPr/>
    <dgm:style>
      <a:lnRef idx="2">
        <a:scrgbClr r="0" g="0" b="0"/>
      </a:lnRef>
      <a:fillRef idx="1">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f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sst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iagrams/quickStyle3.xml><?xml version="1.0" encoding="utf-8"?>
<dgm:styleDef xmlns:dgm="http://schemas.openxmlformats.org/drawingml/2006/diagram" xmlns:a="http://schemas.openxmlformats.org/drawingml/2006/main" uniqueId="urn:microsoft.com/office/officeart/2005/8/quickstyle/simple3">
  <dgm:title val=""/>
  <dgm:desc val=""/>
  <dgm:catLst>
    <dgm:cat type="simple" pri="10300"/>
  </dgm:catLst>
  <dgm:scene3d>
    <a:camera prst="orthographicFront"/>
    <a:lightRig rig="threePt" dir="t"/>
  </dgm:scene3d>
  <dgm:styleLbl name="node0">
    <dgm:scene3d>
      <a:camera prst="orthographicFront"/>
      <a:lightRig rig="flat" dir="t"/>
    </dgm:scene3d>
    <dgm:sp3d prstMaterial="dkEdge">
      <a:bevelT w="8200" h="38100"/>
    </dgm:sp3d>
    <dgm:txPr/>
    <dgm:style>
      <a:lnRef idx="0">
        <a:scrgbClr r="0" g="0" b="0"/>
      </a:lnRef>
      <a:fillRef idx="2">
        <a:scrgbClr r="0" g="0" b="0"/>
      </a:fillRef>
      <a:effectRef idx="1">
        <a:scrgbClr r="0" g="0" b="0"/>
      </a:effectRef>
      <a:fontRef idx="minor">
        <a:schemeClr val="dk1"/>
      </a:fontRef>
    </dgm:style>
  </dgm:styleLbl>
  <dgm:styleLbl name="lnNode1">
    <dgm:scene3d>
      <a:camera prst="orthographicFront"/>
      <a:lightRig rig="flat" dir="t"/>
    </dgm:scene3d>
    <dgm:sp3d prstMaterial="dkEdge">
      <a:bevelT w="8200" h="38100"/>
    </dgm:sp3d>
    <dgm:txPr/>
    <dgm:style>
      <a:lnRef idx="1">
        <a:scrgbClr r="0" g="0" b="0"/>
      </a:lnRef>
      <a:fillRef idx="2">
        <a:scrgbClr r="0" g="0" b="0"/>
      </a:fillRef>
      <a:effectRef idx="0">
        <a:scrgbClr r="0" g="0" b="0"/>
      </a:effectRef>
      <a:fontRef idx="minor">
        <a:schemeClr val="dk1"/>
      </a:fontRef>
    </dgm:style>
  </dgm:styleLbl>
  <dgm:styleLbl name="vennNode1">
    <dgm:scene3d>
      <a:camera prst="orthographicFront"/>
      <a:lightRig rig="flat" dir="t"/>
    </dgm:scene3d>
    <dgm:sp3d prstMaterial="dkEdge">
      <a:bevelT w="8200" h="38100"/>
    </dgm:sp3d>
    <dgm:txPr/>
    <dgm:style>
      <a:lnRef idx="0">
        <a:scrgbClr r="0" g="0" b="0"/>
      </a:lnRef>
      <a:fillRef idx="2">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1">
        <a:scrgbClr r="0" g="0" b="0"/>
      </a:lnRef>
      <a:fillRef idx="2">
        <a:scrgbClr r="0" g="0" b="0"/>
      </a:fillRef>
      <a:effectRef idx="1">
        <a:scrgbClr r="0" g="0" b="0"/>
      </a:effectRef>
      <a:fontRef idx="minor">
        <a:schemeClr val="dk1"/>
      </a:fontRef>
    </dgm:style>
  </dgm:styleLbl>
  <dgm:styleLbl name="node1">
    <dgm:scene3d>
      <a:camera prst="orthographicFront"/>
      <a:lightRig rig="flat" dir="t"/>
    </dgm:scene3d>
    <dgm:sp3d prstMaterial="dkEdge">
      <a:bevelT w="8200" h="38100"/>
    </dgm:sp3d>
    <dgm:txPr/>
    <dgm:style>
      <a:lnRef idx="0">
        <a:scrgbClr r="0" g="0" b="0"/>
      </a:lnRef>
      <a:fillRef idx="2">
        <a:scrgbClr r="0" g="0" b="0"/>
      </a:fillRef>
      <a:effectRef idx="1">
        <a:scrgbClr r="0" g="0" b="0"/>
      </a:effectRef>
      <a:fontRef idx="minor">
        <a:schemeClr val="dk1"/>
      </a:fontRef>
    </dgm:style>
  </dgm:styleLbl>
  <dgm:styleLbl name="node2">
    <dgm:scene3d>
      <a:camera prst="orthographicFront"/>
      <a:lightRig rig="flat" dir="t"/>
    </dgm:scene3d>
    <dgm:sp3d prstMaterial="dkEdge">
      <a:bevelT w="8200" h="38100"/>
    </dgm:sp3d>
    <dgm:txPr/>
    <dgm:style>
      <a:lnRef idx="0">
        <a:scrgbClr r="0" g="0" b="0"/>
      </a:lnRef>
      <a:fillRef idx="2">
        <a:scrgbClr r="0" g="0" b="0"/>
      </a:fillRef>
      <a:effectRef idx="1">
        <a:scrgbClr r="0" g="0" b="0"/>
      </a:effectRef>
      <a:fontRef idx="minor">
        <a:schemeClr val="dk1"/>
      </a:fontRef>
    </dgm:style>
  </dgm:styleLbl>
  <dgm:styleLbl name="node3">
    <dgm:scene3d>
      <a:camera prst="orthographicFront"/>
      <a:lightRig rig="flat" dir="t"/>
    </dgm:scene3d>
    <dgm:sp3d prstMaterial="dkEdge">
      <a:bevelT w="8200" h="38100"/>
    </dgm:sp3d>
    <dgm:txPr/>
    <dgm:style>
      <a:lnRef idx="0">
        <a:scrgbClr r="0" g="0" b="0"/>
      </a:lnRef>
      <a:fillRef idx="2">
        <a:scrgbClr r="0" g="0" b="0"/>
      </a:fillRef>
      <a:effectRef idx="1">
        <a:scrgbClr r="0" g="0" b="0"/>
      </a:effectRef>
      <a:fontRef idx="minor">
        <a:schemeClr val="dk1"/>
      </a:fontRef>
    </dgm:style>
  </dgm:styleLbl>
  <dgm:styleLbl name="node4">
    <dgm:scene3d>
      <a:camera prst="orthographicFront"/>
      <a:lightRig rig="flat" dir="t"/>
    </dgm:scene3d>
    <dgm:sp3d prstMaterial="dkEdge">
      <a:bevelT w="8200" h="38100"/>
    </dgm:sp3d>
    <dgm:txPr/>
    <dgm:style>
      <a:lnRef idx="0">
        <a:scrgbClr r="0" g="0" b="0"/>
      </a:lnRef>
      <a:fillRef idx="2">
        <a:scrgbClr r="0" g="0" b="0"/>
      </a:fillRef>
      <a:effectRef idx="1">
        <a:scrgbClr r="0" g="0" b="0"/>
      </a:effectRef>
      <a:fontRef idx="minor">
        <a:schemeClr val="dk1"/>
      </a:fontRef>
    </dgm:style>
  </dgm:styleLbl>
  <dgm:styleLbl name="fgImgPlace1">
    <dgm:scene3d>
      <a:camera prst="orthographicFront"/>
      <a:lightRig rig="threePt" dir="t"/>
    </dgm:scene3d>
    <dgm:sp3d/>
    <dgm:txPr/>
    <dgm:style>
      <a:lnRef idx="1">
        <a:scrgbClr r="0" g="0" b="0"/>
      </a:lnRef>
      <a:fillRef idx="1">
        <a:scrgbClr r="0" g="0" b="0"/>
      </a:fillRef>
      <a:effectRef idx="1">
        <a:scrgbClr r="0" g="0" b="0"/>
      </a:effectRef>
      <a:fontRef idx="minor"/>
    </dgm:style>
  </dgm:styleLbl>
  <dgm:styleLbl name="alignImgPlace1">
    <dgm:scene3d>
      <a:camera prst="orthographicFront"/>
      <a:lightRig rig="threePt" dir="t"/>
    </dgm:scene3d>
    <dgm:sp3d/>
    <dgm:txPr/>
    <dgm:style>
      <a:lnRef idx="1">
        <a:scrgbClr r="0" g="0" b="0"/>
      </a:lnRef>
      <a:fillRef idx="1">
        <a:scrgbClr r="0" g="0" b="0"/>
      </a:fillRef>
      <a:effectRef idx="1">
        <a:scrgbClr r="0" g="0" b="0"/>
      </a:effectRef>
      <a:fontRef idx="minor"/>
    </dgm:style>
  </dgm:styleLbl>
  <dgm:styleLbl name="bgImgPlace1">
    <dgm:scene3d>
      <a:camera prst="orthographicFront"/>
      <a:lightRig rig="threePt" dir="t"/>
    </dgm:scene3d>
    <dgm:sp3d/>
    <dgm:txPr/>
    <dgm:style>
      <a:lnRef idx="1">
        <a:scrgbClr r="0" g="0" b="0"/>
      </a:lnRef>
      <a:fillRef idx="1">
        <a:scrgbClr r="0" g="0" b="0"/>
      </a:fillRef>
      <a:effectRef idx="1">
        <a:scrgbClr r="0" g="0" b="0"/>
      </a:effectRef>
      <a:fontRef idx="minor"/>
    </dgm:style>
  </dgm:styleLbl>
  <dgm:styleLbl name="sibTrans2D1">
    <dgm:scene3d>
      <a:camera prst="orthographicFront"/>
      <a:lightRig rig="threePt" dir="t"/>
    </dgm:scene3d>
    <dgm:sp3d/>
    <dgm:txPr/>
    <dgm:style>
      <a:lnRef idx="0">
        <a:scrgbClr r="0" g="0" b="0"/>
      </a:lnRef>
      <a:fillRef idx="2">
        <a:scrgbClr r="0" g="0" b="0"/>
      </a:fillRef>
      <a:effectRef idx="1">
        <a:scrgbClr r="0" g="0" b="0"/>
      </a:effectRef>
      <a:fontRef idx="minor">
        <a:schemeClr val="dk1"/>
      </a:fontRef>
    </dgm:style>
  </dgm:styleLbl>
  <dgm:styleLbl name="fgSibTrans2D1">
    <dgm:scene3d>
      <a:camera prst="orthographicFront"/>
      <a:lightRig rig="threePt" dir="t"/>
    </dgm:scene3d>
    <dgm:sp3d/>
    <dgm:txPr/>
    <dgm:style>
      <a:lnRef idx="0">
        <a:scrgbClr r="0" g="0" b="0"/>
      </a:lnRef>
      <a:fillRef idx="2">
        <a:scrgbClr r="0" g="0" b="0"/>
      </a:fillRef>
      <a:effectRef idx="1">
        <a:scrgbClr r="0" g="0" b="0"/>
      </a:effectRef>
      <a:fontRef idx="minor">
        <a:schemeClr val="dk1"/>
      </a:fontRef>
    </dgm:style>
  </dgm:styleLbl>
  <dgm:styleLbl name="bgSibTrans2D1">
    <dgm:scene3d>
      <a:camera prst="orthographicFront"/>
      <a:lightRig rig="threePt" dir="t"/>
    </dgm:scene3d>
    <dgm:sp3d/>
    <dgm:txPr/>
    <dgm:style>
      <a:lnRef idx="0">
        <a:scrgbClr r="0" g="0" b="0"/>
      </a:lnRef>
      <a:fillRef idx="2">
        <a:scrgbClr r="0" g="0" b="0"/>
      </a:fillRef>
      <a:effectRef idx="1">
        <a:scrgbClr r="0" g="0" b="0"/>
      </a:effectRef>
      <a:fontRef idx="minor">
        <a:schemeClr val="dk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1">
        <a:scrgbClr r="0" g="0" b="0"/>
      </a:lnRef>
      <a:fillRef idx="2">
        <a:scrgbClr r="0" g="0" b="0"/>
      </a:fillRef>
      <a:effectRef idx="1">
        <a:scrgbClr r="0" g="0" b="0"/>
      </a:effectRef>
      <a:fontRef idx="minor"/>
    </dgm:style>
  </dgm:styleLbl>
  <dgm:styleLbl name="asst0">
    <dgm:scene3d>
      <a:camera prst="orthographicFront"/>
      <a:lightRig rig="flat" dir="t"/>
    </dgm:scene3d>
    <dgm:sp3d prstMaterial="dkEdge">
      <a:bevelT w="8200" h="38100"/>
    </dgm:sp3d>
    <dgm:txPr/>
    <dgm:style>
      <a:lnRef idx="0">
        <a:scrgbClr r="0" g="0" b="0"/>
      </a:lnRef>
      <a:fillRef idx="2">
        <a:scrgbClr r="0" g="0" b="0"/>
      </a:fillRef>
      <a:effectRef idx="1">
        <a:scrgbClr r="0" g="0" b="0"/>
      </a:effectRef>
      <a:fontRef idx="minor">
        <a:schemeClr val="dk1"/>
      </a:fontRef>
    </dgm:style>
  </dgm:styleLbl>
  <dgm:styleLbl name="asst1">
    <dgm:scene3d>
      <a:camera prst="orthographicFront"/>
      <a:lightRig rig="flat" dir="t"/>
    </dgm:scene3d>
    <dgm:sp3d prstMaterial="dkEdge">
      <a:bevelT w="8200" h="38100"/>
    </dgm:sp3d>
    <dgm:txPr/>
    <dgm:style>
      <a:lnRef idx="0">
        <a:scrgbClr r="0" g="0" b="0"/>
      </a:lnRef>
      <a:fillRef idx="2">
        <a:scrgbClr r="0" g="0" b="0"/>
      </a:fillRef>
      <a:effectRef idx="1">
        <a:scrgbClr r="0" g="0" b="0"/>
      </a:effectRef>
      <a:fontRef idx="minor">
        <a:schemeClr val="dk1"/>
      </a:fontRef>
    </dgm:style>
  </dgm:styleLbl>
  <dgm:styleLbl name="asst2">
    <dgm:scene3d>
      <a:camera prst="orthographicFront"/>
      <a:lightRig rig="flat" dir="t"/>
    </dgm:scene3d>
    <dgm:sp3d prstMaterial="dkEdge">
      <a:bevelT w="8200" h="38100"/>
    </dgm:sp3d>
    <dgm:txPr/>
    <dgm:style>
      <a:lnRef idx="0">
        <a:scrgbClr r="0" g="0" b="0"/>
      </a:lnRef>
      <a:fillRef idx="2">
        <a:scrgbClr r="0" g="0" b="0"/>
      </a:fillRef>
      <a:effectRef idx="1">
        <a:scrgbClr r="0" g="0" b="0"/>
      </a:effectRef>
      <a:fontRef idx="minor">
        <a:schemeClr val="dk1"/>
      </a:fontRef>
    </dgm:style>
  </dgm:styleLbl>
  <dgm:styleLbl name="asst3">
    <dgm:scene3d>
      <a:camera prst="orthographicFront"/>
      <a:lightRig rig="flat" dir="t"/>
    </dgm:scene3d>
    <dgm:sp3d prstMaterial="dkEdge">
      <a:bevelT w="8200" h="38100"/>
    </dgm:sp3d>
    <dgm:txPr/>
    <dgm:style>
      <a:lnRef idx="0">
        <a:scrgbClr r="0" g="0" b="0"/>
      </a:lnRef>
      <a:fillRef idx="2">
        <a:scrgbClr r="0" g="0" b="0"/>
      </a:fillRef>
      <a:effectRef idx="1">
        <a:scrgbClr r="0" g="0" b="0"/>
      </a:effectRef>
      <a:fontRef idx="minor">
        <a:schemeClr val="dk1"/>
      </a:fontRef>
    </dgm:style>
  </dgm:styleLbl>
  <dgm:styleLbl name="asst4">
    <dgm:scene3d>
      <a:camera prst="orthographicFront"/>
      <a:lightRig rig="flat" dir="t"/>
    </dgm:scene3d>
    <dgm:sp3d prstMaterial="dkEdge">
      <a:bevelT w="8200" h="38100"/>
    </dgm:sp3d>
    <dgm:txPr/>
    <dgm:style>
      <a:lnRef idx="0">
        <a:scrgbClr r="0" g="0" b="0"/>
      </a:lnRef>
      <a:fillRef idx="2">
        <a:scrgbClr r="0" g="0" b="0"/>
      </a:fillRef>
      <a:effectRef idx="1">
        <a:scrgbClr r="0" g="0" b="0"/>
      </a:effectRef>
      <a:fontRef idx="minor">
        <a:schemeClr val="dk1"/>
      </a:fontRef>
    </dgm:style>
  </dgm:styleLbl>
  <dgm:styleLbl name="parChTrans2D1">
    <dgm:scene3d>
      <a:camera prst="orthographicFront"/>
      <a:lightRig rig="threePt" dir="t"/>
    </dgm:scene3d>
    <dgm:sp3d/>
    <dgm:txPr/>
    <dgm:style>
      <a:lnRef idx="1">
        <a:scrgbClr r="0" g="0" b="0"/>
      </a:lnRef>
      <a:fillRef idx="2">
        <a:scrgbClr r="0" g="0" b="0"/>
      </a:fillRef>
      <a:effectRef idx="1">
        <a:scrgbClr r="0" g="0" b="0"/>
      </a:effectRef>
      <a:fontRef idx="minor">
        <a:schemeClr val="dk1"/>
      </a:fontRef>
    </dgm:style>
  </dgm:styleLbl>
  <dgm:styleLbl name="parChTrans2D2">
    <dgm:scene3d>
      <a:camera prst="orthographicFront"/>
      <a:lightRig rig="threePt" dir="t"/>
    </dgm:scene3d>
    <dgm:sp3d/>
    <dgm:txPr/>
    <dgm:style>
      <a:lnRef idx="1">
        <a:scrgbClr r="0" g="0" b="0"/>
      </a:lnRef>
      <a:fillRef idx="2">
        <a:scrgbClr r="0" g="0" b="0"/>
      </a:fillRef>
      <a:effectRef idx="1">
        <a:scrgbClr r="0" g="0" b="0"/>
      </a:effectRef>
      <a:fontRef idx="minor">
        <a:schemeClr val="dk1"/>
      </a:fontRef>
    </dgm:style>
  </dgm:styleLbl>
  <dgm:styleLbl name="parChTrans2D3">
    <dgm:scene3d>
      <a:camera prst="orthographicFront"/>
      <a:lightRig rig="threePt" dir="t"/>
    </dgm:scene3d>
    <dgm:sp3d/>
    <dgm:txPr/>
    <dgm:style>
      <a:lnRef idx="1">
        <a:scrgbClr r="0" g="0" b="0"/>
      </a:lnRef>
      <a:fillRef idx="2">
        <a:scrgbClr r="0" g="0" b="0"/>
      </a:fillRef>
      <a:effectRef idx="1">
        <a:scrgbClr r="0" g="0" b="0"/>
      </a:effectRef>
      <a:fontRef idx="minor">
        <a:schemeClr val="dk1"/>
      </a:fontRef>
    </dgm:style>
  </dgm:styleLbl>
  <dgm:styleLbl name="parChTrans2D4">
    <dgm:scene3d>
      <a:camera prst="orthographicFront"/>
      <a:lightRig rig="threePt" dir="t"/>
    </dgm:scene3d>
    <dgm:sp3d/>
    <dgm:txPr/>
    <dgm:style>
      <a:lnRef idx="1">
        <a:scrgbClr r="0" g="0" b="0"/>
      </a:lnRef>
      <a:fillRef idx="2">
        <a:scrgbClr r="0" g="0" b="0"/>
      </a:fillRef>
      <a:effectRef idx="1">
        <a:scrgbClr r="0" g="0" b="0"/>
      </a:effectRef>
      <a:fontRef idx="minor">
        <a:schemeClr val="dk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1">
        <a:scrgbClr r="0" g="0" b="0"/>
      </a:lnRef>
      <a:fillRef idx="2">
        <a:scrgbClr r="0" g="0" b="0"/>
      </a:fillRef>
      <a:effectRef idx="0">
        <a:scrgbClr r="0" g="0" b="0"/>
      </a:effectRef>
      <a:fontRef idx="minor"/>
    </dgm:style>
  </dgm:styleLbl>
  <dgm:styleLbl name="solid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1">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1">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flat" dir="t"/>
    </dgm:scene3d>
    <dgm:sp3d prstMaterial="dkEdge">
      <a:bevelT w="8200" h="38100"/>
    </dgm:sp3d>
    <dgm:txPr/>
    <dgm:style>
      <a:lnRef idx="1">
        <a:scrgbClr r="0" g="0" b="0"/>
      </a:lnRef>
      <a:fillRef idx="2">
        <a:scrgbClr r="0" g="0" b="0"/>
      </a:fillRef>
      <a:effectRef idx="1">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rawings/_rels/drawing1.xml.rels><?xml version="1.0" encoding="UTF-8" standalone="yes"?>
<Relationships xmlns="http://schemas.openxmlformats.org/package/2006/relationships"><Relationship Id="rId3" Type="http://schemas.openxmlformats.org/officeDocument/2006/relationships/diagramLayout" Target="../diagrams/layout1.xml"/><Relationship Id="rId2" Type="http://schemas.openxmlformats.org/officeDocument/2006/relationships/diagramData" Target="../diagrams/data1.xml"/><Relationship Id="rId1" Type="http://schemas.openxmlformats.org/officeDocument/2006/relationships/image" Target="../media/image1.png"/><Relationship Id="rId6" Type="http://schemas.microsoft.com/office/2007/relationships/diagramDrawing" Target="../diagrams/drawing1.xml"/><Relationship Id="rId5" Type="http://schemas.openxmlformats.org/officeDocument/2006/relationships/diagramColors" Target="../diagrams/colors1.xml"/><Relationship Id="rId4" Type="http://schemas.openxmlformats.org/officeDocument/2006/relationships/diagramQuickStyle" Target="../diagrams/quickStyle1.xml"/></Relationships>
</file>

<file path=xl/drawings/_rels/drawing10.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11.xml.rels><?xml version="1.0" encoding="UTF-8" standalone="yes"?>
<Relationships xmlns="http://schemas.openxmlformats.org/package/2006/relationships"><Relationship Id="rId8" Type="http://schemas.openxmlformats.org/officeDocument/2006/relationships/diagramQuickStyle" Target="../diagrams/quickStyle3.xml"/><Relationship Id="rId3" Type="http://schemas.openxmlformats.org/officeDocument/2006/relationships/diagramQuickStyle" Target="../diagrams/quickStyle2.xml"/><Relationship Id="rId7" Type="http://schemas.openxmlformats.org/officeDocument/2006/relationships/diagramLayout" Target="../diagrams/layout3.xml"/><Relationship Id="rId2" Type="http://schemas.openxmlformats.org/officeDocument/2006/relationships/diagramLayout" Target="../diagrams/layout2.xml"/><Relationship Id="rId1" Type="http://schemas.openxmlformats.org/officeDocument/2006/relationships/diagramData" Target="../diagrams/data2.xml"/><Relationship Id="rId6" Type="http://schemas.openxmlformats.org/officeDocument/2006/relationships/diagramData" Target="../diagrams/data3.xml"/><Relationship Id="rId5" Type="http://schemas.microsoft.com/office/2007/relationships/diagramDrawing" Target="../diagrams/drawing2.xml"/><Relationship Id="rId10" Type="http://schemas.microsoft.com/office/2007/relationships/diagramDrawing" Target="../diagrams/drawing3.xml"/><Relationship Id="rId4" Type="http://schemas.openxmlformats.org/officeDocument/2006/relationships/diagramColors" Target="../diagrams/colors2.xml"/><Relationship Id="rId9" Type="http://schemas.openxmlformats.org/officeDocument/2006/relationships/diagramColors" Target="../diagrams/colors3.xml"/></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image" Target="../media/image3.png"/><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4.png"/></Relationships>
</file>

<file path=xl/drawings/_rels/drawing7.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7</xdr:col>
      <xdr:colOff>282948</xdr:colOff>
      <xdr:row>56</xdr:row>
      <xdr:rowOff>131388</xdr:rowOff>
    </xdr:from>
    <xdr:ext cx="2577309" cy="318677"/>
    <mc:AlternateContent xmlns:mc="http://schemas.openxmlformats.org/markup-compatibility/2006">
      <mc:Choice xmlns:a14="http://schemas.microsoft.com/office/drawing/2010/main" Requires="a14">
        <xdr:sp macro="" textlink="">
          <xdr:nvSpPr>
            <xdr:cNvPr id="3" name="CuadroTexto 2">
              <a:extLst>
                <a:ext uri="{FF2B5EF4-FFF2-40B4-BE49-F238E27FC236}">
                  <a16:creationId xmlns:a16="http://schemas.microsoft.com/office/drawing/2014/main" id="{82BF2DA0-A77E-4BBC-9196-44B50CAA67ED}"/>
                </a:ext>
              </a:extLst>
            </xdr:cNvPr>
            <xdr:cNvSpPr txBox="1"/>
          </xdr:nvSpPr>
          <xdr:spPr>
            <a:xfrm>
              <a:off x="5616948" y="10821800"/>
              <a:ext cx="2577309" cy="3186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s-ES" sz="1100" b="1" i="1">
                        <a:latin typeface="Cambria Math" panose="02040503050406030204" pitchFamily="18" charset="0"/>
                      </a:rPr>
                      <m:t>𝑬𝒇𝒊𝒄𝒊𝒆𝒏𝒄𝒊𝒂</m:t>
                    </m:r>
                    <m:r>
                      <a:rPr lang="es-ES" sz="1100" b="1" i="1">
                        <a:latin typeface="Cambria Math" panose="02040503050406030204" pitchFamily="18" charset="0"/>
                      </a:rPr>
                      <m:t> </m:t>
                    </m:r>
                    <m:r>
                      <a:rPr lang="es-ES" sz="1100" b="1" i="1">
                        <a:latin typeface="Cambria Math" panose="02040503050406030204" pitchFamily="18" charset="0"/>
                      </a:rPr>
                      <m:t>𝒅𝒆</m:t>
                    </m:r>
                    <m:r>
                      <a:rPr lang="es-ES" sz="1100" b="1" i="1">
                        <a:latin typeface="Cambria Math" panose="02040503050406030204" pitchFamily="18" charset="0"/>
                      </a:rPr>
                      <m:t> </m:t>
                    </m:r>
                    <m:r>
                      <a:rPr lang="es-ES" sz="1100" b="1" i="1">
                        <a:latin typeface="Cambria Math" panose="02040503050406030204" pitchFamily="18" charset="0"/>
                      </a:rPr>
                      <m:t>𝑳𝒖𝒄𝒂𝒔</m:t>
                    </m:r>
                    <m:r>
                      <a:rPr lang="es-ES" sz="1100" b="1" i="1">
                        <a:latin typeface="Cambria Math" panose="02040503050406030204" pitchFamily="18" charset="0"/>
                      </a:rPr>
                      <m:t>: </m:t>
                    </m:r>
                    <m:f>
                      <m:fPr>
                        <m:ctrlPr>
                          <a:rPr lang="es-ES" sz="1100" b="1" i="1">
                            <a:latin typeface="Cambria Math" panose="02040503050406030204" pitchFamily="18" charset="0"/>
                          </a:rPr>
                        </m:ctrlPr>
                      </m:fPr>
                      <m:num>
                        <m:r>
                          <a:rPr lang="es-CO" sz="1100" b="1" i="1">
                            <a:latin typeface="Cambria Math" panose="02040503050406030204" pitchFamily="18" charset="0"/>
                          </a:rPr>
                          <m:t># </m:t>
                        </m:r>
                        <m:r>
                          <a:rPr lang="es-CO" sz="1100" b="1" i="1">
                            <a:latin typeface="Cambria Math" panose="02040503050406030204" pitchFamily="18" charset="0"/>
                          </a:rPr>
                          <m:t>𝑷𝒊𝒆𝒛𝒂𝒔</m:t>
                        </m:r>
                        <m:r>
                          <a:rPr lang="es-CO" sz="1100" b="1" i="1">
                            <a:latin typeface="Cambria Math" panose="02040503050406030204" pitchFamily="18" charset="0"/>
                          </a:rPr>
                          <m:t> </m:t>
                        </m:r>
                        <m:r>
                          <a:rPr lang="es-CO" sz="1100" b="1" i="1">
                            <a:latin typeface="Cambria Math" panose="02040503050406030204" pitchFamily="18" charset="0"/>
                          </a:rPr>
                          <m:t>𝒕𝒊𝒑𝒐</m:t>
                        </m:r>
                        <m:r>
                          <a:rPr lang="es-CO" sz="1100" b="1" i="1">
                            <a:latin typeface="Cambria Math" panose="02040503050406030204" pitchFamily="18" charset="0"/>
                          </a:rPr>
                          <m:t> </m:t>
                        </m:r>
                        <m:r>
                          <a:rPr lang="es-CO" sz="1100" b="1" i="1">
                            <a:latin typeface="Cambria Math" panose="02040503050406030204" pitchFamily="18" charset="0"/>
                          </a:rPr>
                          <m:t>𝟏</m:t>
                        </m:r>
                      </m:num>
                      <m:den>
                        <m:r>
                          <a:rPr lang="es-CO" sz="1100" b="1" i="1">
                            <a:latin typeface="Cambria Math" panose="02040503050406030204" pitchFamily="18" charset="0"/>
                          </a:rPr>
                          <m:t># </m:t>
                        </m:r>
                        <m:r>
                          <a:rPr lang="es-CO" sz="1100" b="1" i="1">
                            <a:latin typeface="Cambria Math" panose="02040503050406030204" pitchFamily="18" charset="0"/>
                          </a:rPr>
                          <m:t>𝑷𝒊𝒆𝒛𝒂𝒔</m:t>
                        </m:r>
                        <m:r>
                          <a:rPr lang="es-CO" sz="1100" b="1" i="1">
                            <a:latin typeface="Cambria Math" panose="02040503050406030204" pitchFamily="18" charset="0"/>
                          </a:rPr>
                          <m:t> </m:t>
                        </m:r>
                        <m:r>
                          <a:rPr lang="es-CO" sz="1100" b="1" i="1">
                            <a:latin typeface="Cambria Math" panose="02040503050406030204" pitchFamily="18" charset="0"/>
                          </a:rPr>
                          <m:t>𝒕𝒐𝒕𝒂𝒍𝒆𝒔</m:t>
                        </m:r>
                      </m:den>
                    </m:f>
                  </m:oMath>
                </m:oMathPara>
              </a14:m>
              <a:endParaRPr lang="es-CO" sz="1100" b="1"/>
            </a:p>
          </xdr:txBody>
        </xdr:sp>
      </mc:Choice>
      <mc:Fallback>
        <xdr:sp macro="" textlink="">
          <xdr:nvSpPr>
            <xdr:cNvPr id="3" name="CuadroTexto 2">
              <a:extLst>
                <a:ext uri="{FF2B5EF4-FFF2-40B4-BE49-F238E27FC236}">
                  <a16:creationId xmlns:a16="http://schemas.microsoft.com/office/drawing/2014/main" id="{82BF2DA0-A77E-4BBC-9196-44B50CAA67ED}"/>
                </a:ext>
              </a:extLst>
            </xdr:cNvPr>
            <xdr:cNvSpPr txBox="1"/>
          </xdr:nvSpPr>
          <xdr:spPr>
            <a:xfrm>
              <a:off x="5616948" y="10821800"/>
              <a:ext cx="2577309" cy="3186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s-ES" sz="1100" b="1" i="0">
                  <a:latin typeface="Cambria Math" panose="02040503050406030204" pitchFamily="18" charset="0"/>
                </a:rPr>
                <a:t>𝑬𝒇𝒊𝒄𝒊𝒆𝒏𝒄𝒊𝒂 𝒅𝒆 𝑳𝒖𝒄𝒂𝒔: </a:t>
              </a:r>
              <a:r>
                <a:rPr lang="es-CO" sz="1100" b="1" i="0">
                  <a:latin typeface="Cambria Math" panose="02040503050406030204" pitchFamily="18" charset="0"/>
                </a:rPr>
                <a:t> </a:t>
              </a:r>
              <a:r>
                <a:rPr lang="es-ES" sz="1100" b="1" i="0">
                  <a:latin typeface="Cambria Math" panose="02040503050406030204" pitchFamily="18" charset="0"/>
                </a:rPr>
                <a:t>(</a:t>
              </a:r>
              <a:r>
                <a:rPr lang="es-CO" sz="1100" b="1" i="0">
                  <a:latin typeface="Cambria Math" panose="02040503050406030204" pitchFamily="18" charset="0"/>
                </a:rPr>
                <a:t># 𝑷𝒊𝒆𝒛𝒂𝒔 𝒕𝒊𝒑𝒐 𝟏</a:t>
              </a:r>
              <a:r>
                <a:rPr lang="es-ES" sz="1100" b="1" i="0">
                  <a:latin typeface="Cambria Math" panose="02040503050406030204" pitchFamily="18" charset="0"/>
                </a:rPr>
                <a:t>)/(</a:t>
              </a:r>
              <a:r>
                <a:rPr lang="es-CO" sz="1100" b="1" i="0">
                  <a:latin typeface="Cambria Math" panose="02040503050406030204" pitchFamily="18" charset="0"/>
                </a:rPr>
                <a:t># 𝑷𝒊𝒆𝒛𝒂𝒔 𝒕𝒐𝒕𝒂𝒍𝒆𝒔</a:t>
              </a:r>
              <a:r>
                <a:rPr lang="es-ES" sz="1100" b="1" i="0">
                  <a:latin typeface="Cambria Math" panose="02040503050406030204" pitchFamily="18" charset="0"/>
                </a:rPr>
                <a:t>)</a:t>
              </a:r>
              <a:endParaRPr lang="es-CO" sz="1100" b="1"/>
            </a:p>
          </xdr:txBody>
        </xdr:sp>
      </mc:Fallback>
    </mc:AlternateContent>
    <xdr:clientData/>
  </xdr:oneCellAnchor>
  <xdr:oneCellAnchor>
    <xdr:from>
      <xdr:col>7</xdr:col>
      <xdr:colOff>319648</xdr:colOff>
      <xdr:row>77</xdr:row>
      <xdr:rowOff>16529</xdr:rowOff>
    </xdr:from>
    <xdr:ext cx="2184252" cy="328488"/>
    <mc:AlternateContent xmlns:mc="http://schemas.openxmlformats.org/markup-compatibility/2006">
      <mc:Choice xmlns:a14="http://schemas.microsoft.com/office/drawing/2010/main" Requires="a14">
        <xdr:sp macro="" textlink="">
          <xdr:nvSpPr>
            <xdr:cNvPr id="4" name="CuadroTexto 3">
              <a:extLst>
                <a:ext uri="{FF2B5EF4-FFF2-40B4-BE49-F238E27FC236}">
                  <a16:creationId xmlns:a16="http://schemas.microsoft.com/office/drawing/2014/main" id="{D3B7D598-FD9C-4CD7-9264-C62AAEED316E}"/>
                </a:ext>
              </a:extLst>
            </xdr:cNvPr>
            <xdr:cNvSpPr txBox="1"/>
          </xdr:nvSpPr>
          <xdr:spPr>
            <a:xfrm>
              <a:off x="5653648" y="12611941"/>
              <a:ext cx="2184252" cy="3284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s-CO" sz="1100" b="1" i="1">
                        <a:latin typeface="Cambria Math" panose="02040503050406030204" pitchFamily="18" charset="0"/>
                      </a:rPr>
                      <m:t>𝑬𝒎𝒂</m:t>
                    </m:r>
                    <m:r>
                      <a:rPr lang="es-CO" sz="1100" b="1" i="1">
                        <a:latin typeface="Cambria Math" panose="02040503050406030204" pitchFamily="18" charset="0"/>
                      </a:rPr>
                      <m:t>=</m:t>
                    </m:r>
                    <m:r>
                      <a:rPr lang="es-CO" sz="1100" b="1" i="1">
                        <a:latin typeface="Cambria Math" panose="02040503050406030204" pitchFamily="18" charset="0"/>
                      </a:rPr>
                      <m:t>𝟏𝟎𝟎</m:t>
                    </m:r>
                    <m:f>
                      <m:fPr>
                        <m:ctrlPr>
                          <a:rPr lang="es-CO" sz="1100" b="1" i="1">
                            <a:latin typeface="Cambria Math" panose="02040503050406030204" pitchFamily="18" charset="0"/>
                          </a:rPr>
                        </m:ctrlPr>
                      </m:fPr>
                      <m:num>
                        <m:d>
                          <m:dPr>
                            <m:ctrlPr>
                              <a:rPr lang="es-CO" sz="1100" b="1" i="1">
                                <a:solidFill>
                                  <a:schemeClr val="tx1"/>
                                </a:solidFill>
                                <a:effectLst/>
                                <a:latin typeface="Cambria Math" panose="02040503050406030204" pitchFamily="18" charset="0"/>
                                <a:ea typeface="+mn-ea"/>
                                <a:cs typeface="+mn-cs"/>
                              </a:rPr>
                            </m:ctrlPr>
                          </m:dPr>
                          <m:e>
                            <m:r>
                              <a:rPr lang="es-CO" sz="1100" b="1" i="1">
                                <a:solidFill>
                                  <a:schemeClr val="tx1"/>
                                </a:solidFill>
                                <a:effectLst/>
                                <a:latin typeface="Cambria Math" panose="02040503050406030204" pitchFamily="18" charset="0"/>
                                <a:ea typeface="+mn-ea"/>
                                <a:cs typeface="+mn-cs"/>
                              </a:rPr>
                              <m:t>𝑻</m:t>
                            </m:r>
                            <m:r>
                              <a:rPr lang="es-CO" sz="1100" b="1" i="1">
                                <a:solidFill>
                                  <a:schemeClr val="tx1"/>
                                </a:solidFill>
                                <a:effectLst/>
                                <a:latin typeface="Cambria Math" panose="02040503050406030204" pitchFamily="18" charset="0"/>
                                <a:ea typeface="+mn-ea"/>
                                <a:cs typeface="+mn-cs"/>
                              </a:rPr>
                              <m:t>𝟏</m:t>
                            </m:r>
                            <m:r>
                              <a:rPr lang="es-CO" sz="1100" b="1" i="1">
                                <a:solidFill>
                                  <a:schemeClr val="tx1"/>
                                </a:solidFill>
                                <a:effectLst/>
                                <a:latin typeface="Cambria Math" panose="02040503050406030204" pitchFamily="18" charset="0"/>
                                <a:ea typeface="+mn-ea"/>
                                <a:cs typeface="+mn-cs"/>
                              </a:rPr>
                              <m:t>+</m:t>
                            </m:r>
                            <m:r>
                              <a:rPr lang="es-CO" sz="1100" b="1" i="1">
                                <a:solidFill>
                                  <a:schemeClr val="tx1"/>
                                </a:solidFill>
                                <a:effectLst/>
                                <a:latin typeface="Cambria Math" panose="02040503050406030204" pitchFamily="18" charset="0"/>
                                <a:ea typeface="+mn-ea"/>
                                <a:cs typeface="+mn-cs"/>
                              </a:rPr>
                              <m:t>𝑻</m:t>
                            </m:r>
                            <m:r>
                              <a:rPr lang="es-CO" sz="1100" b="1" i="1">
                                <a:solidFill>
                                  <a:schemeClr val="tx1"/>
                                </a:solidFill>
                                <a:effectLst/>
                                <a:latin typeface="Cambria Math" panose="02040503050406030204" pitchFamily="18" charset="0"/>
                                <a:ea typeface="+mn-ea"/>
                                <a:cs typeface="+mn-cs"/>
                              </a:rPr>
                              <m:t>𝟐</m:t>
                            </m:r>
                            <m:r>
                              <a:rPr lang="es-CO" sz="1100" b="1" i="1">
                                <a:solidFill>
                                  <a:schemeClr val="tx1"/>
                                </a:solidFill>
                                <a:effectLst/>
                                <a:latin typeface="Cambria Math" panose="02040503050406030204" pitchFamily="18" charset="0"/>
                                <a:ea typeface="+mn-ea"/>
                                <a:cs typeface="+mn-cs"/>
                              </a:rPr>
                              <m:t>(</m:t>
                            </m:r>
                            <m:r>
                              <a:rPr lang="es-CO" sz="1100" b="1" i="1">
                                <a:solidFill>
                                  <a:schemeClr val="tx1"/>
                                </a:solidFill>
                                <a:effectLst/>
                                <a:latin typeface="Cambria Math" panose="02040503050406030204" pitchFamily="18" charset="0"/>
                                <a:ea typeface="+mn-ea"/>
                                <a:cs typeface="+mn-cs"/>
                              </a:rPr>
                              <m:t>𝑵𝒎𝒊𝒏</m:t>
                            </m:r>
                            <m:r>
                              <a:rPr lang="es-CO" sz="1100" b="1" i="1">
                                <a:solidFill>
                                  <a:schemeClr val="tx1"/>
                                </a:solidFill>
                                <a:effectLst/>
                                <a:latin typeface="Cambria Math" panose="02040503050406030204" pitchFamily="18" charset="0"/>
                                <a:ea typeface="+mn-ea"/>
                                <a:cs typeface="+mn-cs"/>
                              </a:rPr>
                              <m:t>−</m:t>
                            </m:r>
                            <m:r>
                              <a:rPr lang="es-CO" sz="1100" b="1" i="1">
                                <a:solidFill>
                                  <a:schemeClr val="tx1"/>
                                </a:solidFill>
                                <a:effectLst/>
                                <a:latin typeface="Cambria Math" panose="02040503050406030204" pitchFamily="18" charset="0"/>
                                <a:ea typeface="+mn-ea"/>
                                <a:cs typeface="+mn-cs"/>
                              </a:rPr>
                              <m:t>𝟏</m:t>
                            </m:r>
                            <m:r>
                              <a:rPr lang="es-CO" sz="1100" b="1" i="1">
                                <a:solidFill>
                                  <a:schemeClr val="tx1"/>
                                </a:solidFill>
                                <a:effectLst/>
                                <a:latin typeface="Cambria Math" panose="02040503050406030204" pitchFamily="18" charset="0"/>
                                <a:ea typeface="+mn-ea"/>
                                <a:cs typeface="+mn-cs"/>
                              </a:rPr>
                              <m:t>)</m:t>
                            </m:r>
                          </m:e>
                        </m:d>
                      </m:num>
                      <m:den>
                        <m:r>
                          <a:rPr lang="es-CO" sz="1100" b="1" i="1">
                            <a:latin typeface="Cambria Math" panose="02040503050406030204" pitchFamily="18" charset="0"/>
                          </a:rPr>
                          <m:t>𝑻𝒂</m:t>
                        </m:r>
                      </m:den>
                    </m:f>
                  </m:oMath>
                </m:oMathPara>
              </a14:m>
              <a:endParaRPr lang="es-CO" sz="1100" b="1"/>
            </a:p>
          </xdr:txBody>
        </xdr:sp>
      </mc:Choice>
      <mc:Fallback>
        <xdr:sp macro="" textlink="">
          <xdr:nvSpPr>
            <xdr:cNvPr id="4" name="CuadroTexto 3">
              <a:extLst>
                <a:ext uri="{FF2B5EF4-FFF2-40B4-BE49-F238E27FC236}">
                  <a16:creationId xmlns:a16="http://schemas.microsoft.com/office/drawing/2014/main" id="{D3B7D598-FD9C-4CD7-9264-C62AAEED316E}"/>
                </a:ext>
              </a:extLst>
            </xdr:cNvPr>
            <xdr:cNvSpPr txBox="1"/>
          </xdr:nvSpPr>
          <xdr:spPr>
            <a:xfrm>
              <a:off x="5653648" y="12611941"/>
              <a:ext cx="2184252" cy="3284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s-CO" sz="1100" b="1" i="0">
                  <a:latin typeface="Cambria Math" panose="02040503050406030204" pitchFamily="18" charset="0"/>
                </a:rPr>
                <a:t>𝑬𝒎𝒂=𝟏𝟎𝟎</a:t>
              </a:r>
              <a:r>
                <a:rPr lang="es-CO" sz="1100" b="1" i="0">
                  <a:solidFill>
                    <a:schemeClr val="tx1"/>
                  </a:solidFill>
                  <a:effectLst/>
                  <a:latin typeface="Cambria Math" panose="02040503050406030204" pitchFamily="18" charset="0"/>
                  <a:ea typeface="+mn-ea"/>
                  <a:cs typeface="+mn-cs"/>
                </a:rPr>
                <a:t> ((𝑻𝟏+𝑻𝟐(𝑵𝒎𝒊𝒏−𝟏)))/</a:t>
              </a:r>
              <a:r>
                <a:rPr lang="es-CO" sz="1100" b="1" i="0">
                  <a:latin typeface="Cambria Math" panose="02040503050406030204" pitchFamily="18" charset="0"/>
                </a:rPr>
                <a:t>𝑻𝒂</a:t>
              </a:r>
              <a:endParaRPr lang="es-CO" sz="1100" b="1"/>
            </a:p>
          </xdr:txBody>
        </xdr:sp>
      </mc:Fallback>
    </mc:AlternateContent>
    <xdr:clientData/>
  </xdr:oneCellAnchor>
  <xdr:oneCellAnchor>
    <xdr:from>
      <xdr:col>8</xdr:col>
      <xdr:colOff>194422</xdr:colOff>
      <xdr:row>95</xdr:row>
      <xdr:rowOff>175931</xdr:rowOff>
    </xdr:from>
    <xdr:ext cx="1184748" cy="318677"/>
    <mc:AlternateContent xmlns:mc="http://schemas.openxmlformats.org/markup-compatibility/2006">
      <mc:Choice xmlns:a14="http://schemas.microsoft.com/office/drawing/2010/main" Requires="a14">
        <xdr:sp macro="" textlink="">
          <xdr:nvSpPr>
            <xdr:cNvPr id="5" name="CuadroTexto 4">
              <a:extLst>
                <a:ext uri="{FF2B5EF4-FFF2-40B4-BE49-F238E27FC236}">
                  <a16:creationId xmlns:a16="http://schemas.microsoft.com/office/drawing/2014/main" id="{000468BE-8B14-4721-A17A-CE938878C938}"/>
                </a:ext>
              </a:extLst>
            </xdr:cNvPr>
            <xdr:cNvSpPr txBox="1"/>
          </xdr:nvSpPr>
          <xdr:spPr>
            <a:xfrm>
              <a:off x="6290422" y="18430313"/>
              <a:ext cx="1184748" cy="3186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s-CO" sz="1100" b="1" i="1">
                        <a:latin typeface="Cambria Math" panose="02040503050406030204" pitchFamily="18" charset="0"/>
                      </a:rPr>
                      <m:t>𝑬𝒎𝒂</m:t>
                    </m:r>
                    <m:r>
                      <a:rPr lang="es-CO" sz="1100" b="1" i="1">
                        <a:latin typeface="Cambria Math" panose="02040503050406030204" pitchFamily="18" charset="0"/>
                      </a:rPr>
                      <m:t>=</m:t>
                    </m:r>
                    <m:r>
                      <a:rPr lang="es-CO" sz="1100" b="1" i="1">
                        <a:latin typeface="Cambria Math" panose="02040503050406030204" pitchFamily="18" charset="0"/>
                      </a:rPr>
                      <m:t>𝟑𝟎𝟎</m:t>
                    </m:r>
                    <m:f>
                      <m:fPr>
                        <m:ctrlPr>
                          <a:rPr lang="es-CO" sz="1100" b="1" i="1">
                            <a:latin typeface="Cambria Math" panose="02040503050406030204" pitchFamily="18" charset="0"/>
                          </a:rPr>
                        </m:ctrlPr>
                      </m:fPr>
                      <m:num>
                        <m:r>
                          <a:rPr lang="es-CO" sz="1100" b="1" i="1">
                            <a:latin typeface="Cambria Math" panose="02040503050406030204" pitchFamily="18" charset="0"/>
                          </a:rPr>
                          <m:t>𝑵𝒎𝒊𝒏</m:t>
                        </m:r>
                      </m:num>
                      <m:den>
                        <m:r>
                          <a:rPr lang="es-CO" sz="1100" b="1" i="1">
                            <a:latin typeface="Cambria Math" panose="02040503050406030204" pitchFamily="18" charset="0"/>
                          </a:rPr>
                          <m:t>𝑻𝒂</m:t>
                        </m:r>
                      </m:den>
                    </m:f>
                  </m:oMath>
                </m:oMathPara>
              </a14:m>
              <a:endParaRPr lang="es-CO" sz="1100" b="1"/>
            </a:p>
          </xdr:txBody>
        </xdr:sp>
      </mc:Choice>
      <mc:Fallback>
        <xdr:sp macro="" textlink="">
          <xdr:nvSpPr>
            <xdr:cNvPr id="5" name="CuadroTexto 4">
              <a:extLst>
                <a:ext uri="{FF2B5EF4-FFF2-40B4-BE49-F238E27FC236}">
                  <a16:creationId xmlns:a16="http://schemas.microsoft.com/office/drawing/2014/main" id="{000468BE-8B14-4721-A17A-CE938878C938}"/>
                </a:ext>
              </a:extLst>
            </xdr:cNvPr>
            <xdr:cNvSpPr txBox="1"/>
          </xdr:nvSpPr>
          <xdr:spPr>
            <a:xfrm>
              <a:off x="6290422" y="18430313"/>
              <a:ext cx="1184748" cy="3186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s-CO" sz="1100" b="1" i="0">
                  <a:latin typeface="Cambria Math" panose="02040503050406030204" pitchFamily="18" charset="0"/>
                </a:rPr>
                <a:t>𝑬𝒎𝒂=𝟑𝟎𝟎 𝑵𝒎𝒊𝒏/𝑻𝒂</a:t>
              </a:r>
              <a:endParaRPr lang="es-CO" sz="1100" b="1"/>
            </a:p>
          </xdr:txBody>
        </xdr:sp>
      </mc:Fallback>
    </mc:AlternateContent>
    <xdr:clientData/>
  </xdr:oneCellAnchor>
  <xdr:twoCellAnchor editAs="oneCell">
    <xdr:from>
      <xdr:col>5</xdr:col>
      <xdr:colOff>658345</xdr:colOff>
      <xdr:row>28</xdr:row>
      <xdr:rowOff>79562</xdr:rowOff>
    </xdr:from>
    <xdr:to>
      <xdr:col>12</xdr:col>
      <xdr:colOff>749658</xdr:colOff>
      <xdr:row>53</xdr:row>
      <xdr:rowOff>12887</xdr:rowOff>
    </xdr:to>
    <xdr:pic>
      <xdr:nvPicPr>
        <xdr:cNvPr id="6" name="Imagen 5">
          <a:extLst>
            <a:ext uri="{FF2B5EF4-FFF2-40B4-BE49-F238E27FC236}">
              <a16:creationId xmlns:a16="http://schemas.microsoft.com/office/drawing/2014/main" id="{756C6079-D20B-47A8-B95A-376776BB3FCA}"/>
            </a:ext>
          </a:extLst>
        </xdr:cNvPr>
        <xdr:cNvPicPr>
          <a:picLocks noChangeAspect="1"/>
        </xdr:cNvPicPr>
      </xdr:nvPicPr>
      <xdr:blipFill>
        <a:blip xmlns:r="http://schemas.openxmlformats.org/officeDocument/2006/relationships" r:embed="rId1"/>
        <a:stretch>
          <a:fillRect/>
        </a:stretch>
      </xdr:blipFill>
      <xdr:spPr>
        <a:xfrm>
          <a:off x="4468345" y="5435974"/>
          <a:ext cx="5425313" cy="4695825"/>
        </a:xfrm>
        <a:prstGeom prst="rect">
          <a:avLst/>
        </a:prstGeom>
      </xdr:spPr>
    </xdr:pic>
    <xdr:clientData/>
  </xdr:twoCellAnchor>
  <xdr:twoCellAnchor>
    <xdr:from>
      <xdr:col>3</xdr:col>
      <xdr:colOff>744068</xdr:colOff>
      <xdr:row>122</xdr:row>
      <xdr:rowOff>8964</xdr:rowOff>
    </xdr:from>
    <xdr:to>
      <xdr:col>13</xdr:col>
      <xdr:colOff>448235</xdr:colOff>
      <xdr:row>147</xdr:row>
      <xdr:rowOff>168088</xdr:rowOff>
    </xdr:to>
    <xdr:graphicFrame macro="">
      <xdr:nvGraphicFramePr>
        <xdr:cNvPr id="7" name="Diagrama 6">
          <a:extLst>
            <a:ext uri="{FF2B5EF4-FFF2-40B4-BE49-F238E27FC236}">
              <a16:creationId xmlns:a16="http://schemas.microsoft.com/office/drawing/2014/main" id="{909B0D14-8A61-4EEB-AD24-8C003D485F0B}"/>
            </a:ext>
          </a:extLst>
        </xdr:cNvPr>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2" r:lo="rId3" r:qs="rId4" r:cs="rId5"/>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editAs="oneCell">
    <xdr:from>
      <xdr:col>1</xdr:col>
      <xdr:colOff>680357</xdr:colOff>
      <xdr:row>1</xdr:row>
      <xdr:rowOff>68036</xdr:rowOff>
    </xdr:from>
    <xdr:to>
      <xdr:col>3</xdr:col>
      <xdr:colOff>319993</xdr:colOff>
      <xdr:row>6</xdr:row>
      <xdr:rowOff>228965</xdr:rowOff>
    </xdr:to>
    <xdr:pic>
      <xdr:nvPicPr>
        <xdr:cNvPr id="4" name="Imagen 3">
          <a:extLst>
            <a:ext uri="{FF2B5EF4-FFF2-40B4-BE49-F238E27FC236}">
              <a16:creationId xmlns:a16="http://schemas.microsoft.com/office/drawing/2014/main" id="{32393F94-998E-4511-8B73-40A494B099A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42357" y="258536"/>
          <a:ext cx="1163636" cy="1440000"/>
        </a:xfrm>
        <a:prstGeom prst="rect">
          <a:avLst/>
        </a:prstGeom>
      </xdr:spPr>
    </xdr:pic>
    <xdr:clientData/>
  </xdr:twoCellAnchor>
  <xdr:twoCellAnchor editAs="oneCell">
    <xdr:from>
      <xdr:col>12</xdr:col>
      <xdr:colOff>2320018</xdr:colOff>
      <xdr:row>2</xdr:row>
      <xdr:rowOff>99332</xdr:rowOff>
    </xdr:from>
    <xdr:to>
      <xdr:col>12</xdr:col>
      <xdr:colOff>4120018</xdr:colOff>
      <xdr:row>5</xdr:row>
      <xdr:rowOff>159718</xdr:rowOff>
    </xdr:to>
    <xdr:pic>
      <xdr:nvPicPr>
        <xdr:cNvPr id="5" name="Imagen 4">
          <a:extLst>
            <a:ext uri="{FF2B5EF4-FFF2-40B4-BE49-F238E27FC236}">
              <a16:creationId xmlns:a16="http://schemas.microsoft.com/office/drawing/2014/main" id="{88BCC74A-5BD6-423A-8159-F90857592BCD}"/>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25400" b="27504"/>
        <a:stretch/>
      </xdr:blipFill>
      <xdr:spPr>
        <a:xfrm>
          <a:off x="14688911" y="480332"/>
          <a:ext cx="1800000" cy="849600"/>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xdr:from>
      <xdr:col>3</xdr:col>
      <xdr:colOff>492702</xdr:colOff>
      <xdr:row>19</xdr:row>
      <xdr:rowOff>57582</xdr:rowOff>
    </xdr:from>
    <xdr:to>
      <xdr:col>22</xdr:col>
      <xdr:colOff>744682</xdr:colOff>
      <xdr:row>47</xdr:row>
      <xdr:rowOff>17318</xdr:rowOff>
    </xdr:to>
    <xdr:graphicFrame macro="">
      <xdr:nvGraphicFramePr>
        <xdr:cNvPr id="2" name="Diagrama 1">
          <a:extLst>
            <a:ext uri="{FF2B5EF4-FFF2-40B4-BE49-F238E27FC236}">
              <a16:creationId xmlns:a16="http://schemas.microsoft.com/office/drawing/2014/main" id="{31579619-7597-4F1B-9F44-43092DF0497A}"/>
            </a:ext>
          </a:extLst>
        </xdr:cNvPr>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1" r:lo="rId2" r:qs="rId3" r:cs="rId4"/>
        </a:graphicData>
      </a:graphic>
    </xdr:graphicFrame>
    <xdr:clientData/>
  </xdr:twoCellAnchor>
  <xdr:twoCellAnchor>
    <xdr:from>
      <xdr:col>6</xdr:col>
      <xdr:colOff>1</xdr:colOff>
      <xdr:row>63</xdr:row>
      <xdr:rowOff>0</xdr:rowOff>
    </xdr:from>
    <xdr:to>
      <xdr:col>16</xdr:col>
      <xdr:colOff>1</xdr:colOff>
      <xdr:row>90</xdr:row>
      <xdr:rowOff>150236</xdr:rowOff>
    </xdr:to>
    <xdr:graphicFrame macro="">
      <xdr:nvGraphicFramePr>
        <xdr:cNvPr id="3" name="Diagrama 2">
          <a:extLst>
            <a:ext uri="{FF2B5EF4-FFF2-40B4-BE49-F238E27FC236}">
              <a16:creationId xmlns:a16="http://schemas.microsoft.com/office/drawing/2014/main" id="{E8C7FF9B-0159-4B52-9A08-11BA1DEF3321}"/>
            </a:ext>
          </a:extLst>
        </xdr:cNvPr>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6" r:lo="rId7" r:qs="rId8" r:cs="rId9"/>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409575</xdr:colOff>
      <xdr:row>2</xdr:row>
      <xdr:rowOff>76200</xdr:rowOff>
    </xdr:from>
    <xdr:to>
      <xdr:col>4</xdr:col>
      <xdr:colOff>134936</xdr:colOff>
      <xdr:row>7</xdr:row>
      <xdr:rowOff>249375</xdr:rowOff>
    </xdr:to>
    <xdr:pic>
      <xdr:nvPicPr>
        <xdr:cNvPr id="7" name="Imagen 6">
          <a:extLst>
            <a:ext uri="{FF2B5EF4-FFF2-40B4-BE49-F238E27FC236}">
              <a16:creationId xmlns:a16="http://schemas.microsoft.com/office/drawing/2014/main" id="{DB8DA2B5-A4A0-4FF7-8AC5-F7608D6E096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52575" y="466725"/>
          <a:ext cx="1163636" cy="1440000"/>
        </a:xfrm>
        <a:prstGeom prst="rect">
          <a:avLst/>
        </a:prstGeom>
      </xdr:spPr>
    </xdr:pic>
    <xdr:clientData/>
  </xdr:twoCellAnchor>
  <xdr:twoCellAnchor editAs="oneCell">
    <xdr:from>
      <xdr:col>12</xdr:col>
      <xdr:colOff>342900</xdr:colOff>
      <xdr:row>3</xdr:row>
      <xdr:rowOff>209550</xdr:rowOff>
    </xdr:from>
    <xdr:to>
      <xdr:col>14</xdr:col>
      <xdr:colOff>618900</xdr:colOff>
      <xdr:row>6</xdr:row>
      <xdr:rowOff>278100</xdr:rowOff>
    </xdr:to>
    <xdr:pic>
      <xdr:nvPicPr>
        <xdr:cNvPr id="10" name="Imagen 9">
          <a:extLst>
            <a:ext uri="{FF2B5EF4-FFF2-40B4-BE49-F238E27FC236}">
              <a16:creationId xmlns:a16="http://schemas.microsoft.com/office/drawing/2014/main" id="{AEB93277-F010-449F-8AB3-A99B1EF2BB72}"/>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25400" b="27504"/>
        <a:stretch/>
      </xdr:blipFill>
      <xdr:spPr>
        <a:xfrm>
          <a:off x="9020175" y="790575"/>
          <a:ext cx="1800000" cy="8496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66675</xdr:colOff>
      <xdr:row>2</xdr:row>
      <xdr:rowOff>114300</xdr:rowOff>
    </xdr:from>
    <xdr:to>
      <xdr:col>4</xdr:col>
      <xdr:colOff>115886</xdr:colOff>
      <xdr:row>7</xdr:row>
      <xdr:rowOff>287475</xdr:rowOff>
    </xdr:to>
    <xdr:pic>
      <xdr:nvPicPr>
        <xdr:cNvPr id="2" name="Imagen 1">
          <a:extLst>
            <a:ext uri="{FF2B5EF4-FFF2-40B4-BE49-F238E27FC236}">
              <a16:creationId xmlns:a16="http://schemas.microsoft.com/office/drawing/2014/main" id="{FE39A1F5-C069-49E7-8B6E-33B44BBC9EB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90675" y="504825"/>
          <a:ext cx="1163636" cy="1440000"/>
        </a:xfrm>
        <a:prstGeom prst="rect">
          <a:avLst/>
        </a:prstGeom>
      </xdr:spPr>
    </xdr:pic>
    <xdr:clientData/>
  </xdr:twoCellAnchor>
  <xdr:twoCellAnchor editAs="oneCell">
    <xdr:from>
      <xdr:col>11</xdr:col>
      <xdr:colOff>476250</xdr:colOff>
      <xdr:row>3</xdr:row>
      <xdr:rowOff>123825</xdr:rowOff>
    </xdr:from>
    <xdr:to>
      <xdr:col>12</xdr:col>
      <xdr:colOff>1514250</xdr:colOff>
      <xdr:row>6</xdr:row>
      <xdr:rowOff>192375</xdr:rowOff>
    </xdr:to>
    <xdr:pic>
      <xdr:nvPicPr>
        <xdr:cNvPr id="3" name="Imagen 2">
          <a:extLst>
            <a:ext uri="{FF2B5EF4-FFF2-40B4-BE49-F238E27FC236}">
              <a16:creationId xmlns:a16="http://schemas.microsoft.com/office/drawing/2014/main" id="{46D8D5AE-24CD-4442-B20C-C46863D54028}"/>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25400" b="27504"/>
        <a:stretch/>
      </xdr:blipFill>
      <xdr:spPr>
        <a:xfrm>
          <a:off x="8448675" y="704850"/>
          <a:ext cx="1800000" cy="849600"/>
        </a:xfrm>
        <a:prstGeom prst="rect">
          <a:avLst/>
        </a:prstGeom>
      </xdr:spPr>
    </xdr:pic>
    <xdr:clientData/>
  </xdr:twoCellAnchor>
  <xdr:twoCellAnchor editAs="oneCell">
    <xdr:from>
      <xdr:col>4</xdr:col>
      <xdr:colOff>478848</xdr:colOff>
      <xdr:row>40</xdr:row>
      <xdr:rowOff>180108</xdr:rowOff>
    </xdr:from>
    <xdr:to>
      <xdr:col>12</xdr:col>
      <xdr:colOff>556318</xdr:colOff>
      <xdr:row>68</xdr:row>
      <xdr:rowOff>189493</xdr:rowOff>
    </xdr:to>
    <xdr:pic>
      <xdr:nvPicPr>
        <xdr:cNvPr id="127" name="Imagen 126">
          <a:extLst>
            <a:ext uri="{FF2B5EF4-FFF2-40B4-BE49-F238E27FC236}">
              <a16:creationId xmlns:a16="http://schemas.microsoft.com/office/drawing/2014/main" id="{AE5E991B-9C84-4281-A865-451CFB01F55C}"/>
            </a:ext>
          </a:extLst>
        </xdr:cNvPr>
        <xdr:cNvPicPr>
          <a:picLocks noChangeAspect="1"/>
        </xdr:cNvPicPr>
      </xdr:nvPicPr>
      <xdr:blipFill>
        <a:blip xmlns:r="http://schemas.openxmlformats.org/officeDocument/2006/relationships" r:embed="rId3"/>
        <a:stretch>
          <a:fillRect/>
        </a:stretch>
      </xdr:blipFill>
      <xdr:spPr>
        <a:xfrm>
          <a:off x="3111212" y="7748153"/>
          <a:ext cx="6173470" cy="534338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133350</xdr:colOff>
      <xdr:row>2</xdr:row>
      <xdr:rowOff>19050</xdr:rowOff>
    </xdr:from>
    <xdr:to>
      <xdr:col>3</xdr:col>
      <xdr:colOff>534986</xdr:colOff>
      <xdr:row>7</xdr:row>
      <xdr:rowOff>192225</xdr:rowOff>
    </xdr:to>
    <xdr:pic>
      <xdr:nvPicPr>
        <xdr:cNvPr id="10" name="Imagen 9">
          <a:extLst>
            <a:ext uri="{FF2B5EF4-FFF2-40B4-BE49-F238E27FC236}">
              <a16:creationId xmlns:a16="http://schemas.microsoft.com/office/drawing/2014/main" id="{159E355B-268D-42D5-83EE-3FCD93D3603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57350" y="409575"/>
          <a:ext cx="1163636" cy="1440000"/>
        </a:xfrm>
        <a:prstGeom prst="rect">
          <a:avLst/>
        </a:prstGeom>
      </xdr:spPr>
    </xdr:pic>
    <xdr:clientData/>
  </xdr:twoCellAnchor>
  <xdr:twoCellAnchor editAs="oneCell">
    <xdr:from>
      <xdr:col>11</xdr:col>
      <xdr:colOff>714375</xdr:colOff>
      <xdr:row>3</xdr:row>
      <xdr:rowOff>152400</xdr:rowOff>
    </xdr:from>
    <xdr:to>
      <xdr:col>14</xdr:col>
      <xdr:colOff>228375</xdr:colOff>
      <xdr:row>6</xdr:row>
      <xdr:rowOff>220950</xdr:rowOff>
    </xdr:to>
    <xdr:pic>
      <xdr:nvPicPr>
        <xdr:cNvPr id="11" name="Imagen 10">
          <a:extLst>
            <a:ext uri="{FF2B5EF4-FFF2-40B4-BE49-F238E27FC236}">
              <a16:creationId xmlns:a16="http://schemas.microsoft.com/office/drawing/2014/main" id="{BF3A76B6-0203-4F29-94CC-D5AF06B5CA26}"/>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25400" b="27504"/>
        <a:stretch/>
      </xdr:blipFill>
      <xdr:spPr>
        <a:xfrm>
          <a:off x="9124950" y="733425"/>
          <a:ext cx="1800000" cy="8496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3</xdr:col>
      <xdr:colOff>28575</xdr:colOff>
      <xdr:row>1</xdr:row>
      <xdr:rowOff>19050</xdr:rowOff>
    </xdr:from>
    <xdr:to>
      <xdr:col>4</xdr:col>
      <xdr:colOff>430211</xdr:colOff>
      <xdr:row>6</xdr:row>
      <xdr:rowOff>192225</xdr:rowOff>
    </xdr:to>
    <xdr:pic>
      <xdr:nvPicPr>
        <xdr:cNvPr id="7" name="Imagen 6">
          <a:extLst>
            <a:ext uri="{FF2B5EF4-FFF2-40B4-BE49-F238E27FC236}">
              <a16:creationId xmlns:a16="http://schemas.microsoft.com/office/drawing/2014/main" id="{D49CD7A6-A795-4920-BDD5-E9B0F2C737E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33575" y="209550"/>
          <a:ext cx="1163636" cy="1440000"/>
        </a:xfrm>
        <a:prstGeom prst="rect">
          <a:avLst/>
        </a:prstGeom>
      </xdr:spPr>
    </xdr:pic>
    <xdr:clientData/>
  </xdr:twoCellAnchor>
  <xdr:twoCellAnchor editAs="oneCell">
    <xdr:from>
      <xdr:col>11</xdr:col>
      <xdr:colOff>57150</xdr:colOff>
      <xdr:row>2</xdr:row>
      <xdr:rowOff>161925</xdr:rowOff>
    </xdr:from>
    <xdr:to>
      <xdr:col>13</xdr:col>
      <xdr:colOff>333150</xdr:colOff>
      <xdr:row>5</xdr:row>
      <xdr:rowOff>230475</xdr:rowOff>
    </xdr:to>
    <xdr:pic>
      <xdr:nvPicPr>
        <xdr:cNvPr id="10" name="Imagen 9">
          <a:extLst>
            <a:ext uri="{FF2B5EF4-FFF2-40B4-BE49-F238E27FC236}">
              <a16:creationId xmlns:a16="http://schemas.microsoft.com/office/drawing/2014/main" id="{CDC34BCC-6FB9-4E81-A5DA-CEBC9231A413}"/>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25400" b="27504"/>
        <a:stretch/>
      </xdr:blipFill>
      <xdr:spPr>
        <a:xfrm>
          <a:off x="7096125" y="542925"/>
          <a:ext cx="1800000" cy="8496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4</xdr:col>
      <xdr:colOff>411816</xdr:colOff>
      <xdr:row>28</xdr:row>
      <xdr:rowOff>133035</xdr:rowOff>
    </xdr:from>
    <xdr:to>
      <xdr:col>13</xdr:col>
      <xdr:colOff>115421</xdr:colOff>
      <xdr:row>43</xdr:row>
      <xdr:rowOff>158190</xdr:rowOff>
    </xdr:to>
    <xdr:pic>
      <xdr:nvPicPr>
        <xdr:cNvPr id="5" name="Imagen 4">
          <a:extLst>
            <a:ext uri="{FF2B5EF4-FFF2-40B4-BE49-F238E27FC236}">
              <a16:creationId xmlns:a16="http://schemas.microsoft.com/office/drawing/2014/main" id="{BCC79DBA-9969-4562-A8ED-7E5A87A5E277}"/>
            </a:ext>
          </a:extLst>
        </xdr:cNvPr>
        <xdr:cNvPicPr>
          <a:picLocks noChangeAspect="1"/>
        </xdr:cNvPicPr>
      </xdr:nvPicPr>
      <xdr:blipFill>
        <a:blip xmlns:r="http://schemas.openxmlformats.org/officeDocument/2006/relationships" r:embed="rId1"/>
        <a:stretch>
          <a:fillRect/>
        </a:stretch>
      </xdr:blipFill>
      <xdr:spPr>
        <a:xfrm>
          <a:off x="2554941" y="5276535"/>
          <a:ext cx="4961405" cy="2949330"/>
        </a:xfrm>
        <a:prstGeom prst="rect">
          <a:avLst/>
        </a:prstGeom>
      </xdr:spPr>
    </xdr:pic>
    <xdr:clientData/>
  </xdr:twoCellAnchor>
  <xdr:twoCellAnchor editAs="oneCell">
    <xdr:from>
      <xdr:col>1</xdr:col>
      <xdr:colOff>742950</xdr:colOff>
      <xdr:row>1</xdr:row>
      <xdr:rowOff>76200</xdr:rowOff>
    </xdr:from>
    <xdr:to>
      <xdr:col>3</xdr:col>
      <xdr:colOff>382586</xdr:colOff>
      <xdr:row>6</xdr:row>
      <xdr:rowOff>249375</xdr:rowOff>
    </xdr:to>
    <xdr:pic>
      <xdr:nvPicPr>
        <xdr:cNvPr id="14" name="Imagen 13">
          <a:extLst>
            <a:ext uri="{FF2B5EF4-FFF2-40B4-BE49-F238E27FC236}">
              <a16:creationId xmlns:a16="http://schemas.microsoft.com/office/drawing/2014/main" id="{170DF072-CDA5-4ABD-B752-88492848058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504950" y="266700"/>
          <a:ext cx="1163636" cy="1440000"/>
        </a:xfrm>
        <a:prstGeom prst="rect">
          <a:avLst/>
        </a:prstGeom>
      </xdr:spPr>
    </xdr:pic>
    <xdr:clientData/>
  </xdr:twoCellAnchor>
  <xdr:twoCellAnchor editAs="oneCell">
    <xdr:from>
      <xdr:col>13</xdr:col>
      <xdr:colOff>400050</xdr:colOff>
      <xdr:row>2</xdr:row>
      <xdr:rowOff>133350</xdr:rowOff>
    </xdr:from>
    <xdr:to>
      <xdr:col>15</xdr:col>
      <xdr:colOff>676050</xdr:colOff>
      <xdr:row>5</xdr:row>
      <xdr:rowOff>201900</xdr:rowOff>
    </xdr:to>
    <xdr:pic>
      <xdr:nvPicPr>
        <xdr:cNvPr id="15" name="Imagen 14">
          <a:extLst>
            <a:ext uri="{FF2B5EF4-FFF2-40B4-BE49-F238E27FC236}">
              <a16:creationId xmlns:a16="http://schemas.microsoft.com/office/drawing/2014/main" id="{F229051C-E607-40EA-8F54-0CF7389F45AD}"/>
            </a:ext>
          </a:extLst>
        </xdr:cNvPr>
        <xdr:cNvPicPr>
          <a:picLocks noChangeAspect="1"/>
        </xdr:cNvPicPr>
      </xdr:nvPicPr>
      <xdr:blipFill rotWithShape="1">
        <a:blip xmlns:r="http://schemas.openxmlformats.org/officeDocument/2006/relationships" r:embed="rId3">
          <a:extLst>
            <a:ext uri="{28A0092B-C50C-407E-A947-70E740481C1C}">
              <a14:useLocalDpi xmlns:a14="http://schemas.microsoft.com/office/drawing/2010/main" val="0"/>
            </a:ext>
          </a:extLst>
        </a:blip>
        <a:srcRect t="25400" b="27504"/>
        <a:stretch/>
      </xdr:blipFill>
      <xdr:spPr>
        <a:xfrm>
          <a:off x="8562975" y="514350"/>
          <a:ext cx="1800000" cy="84960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714375</xdr:colOff>
      <xdr:row>1</xdr:row>
      <xdr:rowOff>57150</xdr:rowOff>
    </xdr:from>
    <xdr:to>
      <xdr:col>3</xdr:col>
      <xdr:colOff>354011</xdr:colOff>
      <xdr:row>6</xdr:row>
      <xdr:rowOff>230325</xdr:rowOff>
    </xdr:to>
    <xdr:pic>
      <xdr:nvPicPr>
        <xdr:cNvPr id="4" name="Imagen 3">
          <a:extLst>
            <a:ext uri="{FF2B5EF4-FFF2-40B4-BE49-F238E27FC236}">
              <a16:creationId xmlns:a16="http://schemas.microsoft.com/office/drawing/2014/main" id="{A5C83371-5AC7-4E7E-AB4D-06639A20760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76375" y="247650"/>
          <a:ext cx="1163636" cy="1440000"/>
        </a:xfrm>
        <a:prstGeom prst="rect">
          <a:avLst/>
        </a:prstGeom>
      </xdr:spPr>
    </xdr:pic>
    <xdr:clientData/>
  </xdr:twoCellAnchor>
  <xdr:twoCellAnchor editAs="oneCell">
    <xdr:from>
      <xdr:col>11</xdr:col>
      <xdr:colOff>600075</xdr:colOff>
      <xdr:row>2</xdr:row>
      <xdr:rowOff>161925</xdr:rowOff>
    </xdr:from>
    <xdr:to>
      <xdr:col>13</xdr:col>
      <xdr:colOff>590325</xdr:colOff>
      <xdr:row>5</xdr:row>
      <xdr:rowOff>230475</xdr:rowOff>
    </xdr:to>
    <xdr:pic>
      <xdr:nvPicPr>
        <xdr:cNvPr id="5" name="Imagen 4">
          <a:extLst>
            <a:ext uri="{FF2B5EF4-FFF2-40B4-BE49-F238E27FC236}">
              <a16:creationId xmlns:a16="http://schemas.microsoft.com/office/drawing/2014/main" id="{8D0A22D5-06AC-4607-81A2-5A55AFA5C9CD}"/>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25400" b="27504"/>
        <a:stretch/>
      </xdr:blipFill>
      <xdr:spPr>
        <a:xfrm>
          <a:off x="9315450" y="542925"/>
          <a:ext cx="1800000" cy="84960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342900</xdr:colOff>
      <xdr:row>1</xdr:row>
      <xdr:rowOff>152400</xdr:rowOff>
    </xdr:from>
    <xdr:to>
      <xdr:col>3</xdr:col>
      <xdr:colOff>592136</xdr:colOff>
      <xdr:row>7</xdr:row>
      <xdr:rowOff>30300</xdr:rowOff>
    </xdr:to>
    <xdr:pic>
      <xdr:nvPicPr>
        <xdr:cNvPr id="5" name="Imagen 4">
          <a:extLst>
            <a:ext uri="{FF2B5EF4-FFF2-40B4-BE49-F238E27FC236}">
              <a16:creationId xmlns:a16="http://schemas.microsoft.com/office/drawing/2014/main" id="{D0283A1B-6349-49AD-949F-09B59BCC1A5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04900" y="342900"/>
          <a:ext cx="1163636" cy="1440000"/>
        </a:xfrm>
        <a:prstGeom prst="rect">
          <a:avLst/>
        </a:prstGeom>
      </xdr:spPr>
    </xdr:pic>
    <xdr:clientData/>
  </xdr:twoCellAnchor>
  <xdr:twoCellAnchor editAs="oneCell">
    <xdr:from>
      <xdr:col>14</xdr:col>
      <xdr:colOff>276225</xdr:colOff>
      <xdr:row>2</xdr:row>
      <xdr:rowOff>142875</xdr:rowOff>
    </xdr:from>
    <xdr:to>
      <xdr:col>17</xdr:col>
      <xdr:colOff>142650</xdr:colOff>
      <xdr:row>5</xdr:row>
      <xdr:rowOff>211425</xdr:rowOff>
    </xdr:to>
    <xdr:pic>
      <xdr:nvPicPr>
        <xdr:cNvPr id="6" name="Imagen 5">
          <a:extLst>
            <a:ext uri="{FF2B5EF4-FFF2-40B4-BE49-F238E27FC236}">
              <a16:creationId xmlns:a16="http://schemas.microsoft.com/office/drawing/2014/main" id="{DD23E425-6978-485E-B400-438AE5E45DC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25400" b="27504"/>
        <a:stretch/>
      </xdr:blipFill>
      <xdr:spPr>
        <a:xfrm>
          <a:off x="6962775" y="523875"/>
          <a:ext cx="1800000" cy="84960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1</xdr:col>
      <xdr:colOff>539750</xdr:colOff>
      <xdr:row>1</xdr:row>
      <xdr:rowOff>79375</xdr:rowOff>
    </xdr:from>
    <xdr:to>
      <xdr:col>3</xdr:col>
      <xdr:colOff>4761</xdr:colOff>
      <xdr:row>7</xdr:row>
      <xdr:rowOff>43000</xdr:rowOff>
    </xdr:to>
    <xdr:pic>
      <xdr:nvPicPr>
        <xdr:cNvPr id="2" name="Imagen 1">
          <a:extLst>
            <a:ext uri="{FF2B5EF4-FFF2-40B4-BE49-F238E27FC236}">
              <a16:creationId xmlns:a16="http://schemas.microsoft.com/office/drawing/2014/main" id="{DB6A91D1-34A3-466D-AF4D-944431D7C99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93750" y="269875"/>
          <a:ext cx="1163636" cy="1440000"/>
        </a:xfrm>
        <a:prstGeom prst="rect">
          <a:avLst/>
        </a:prstGeom>
      </xdr:spPr>
    </xdr:pic>
    <xdr:clientData/>
  </xdr:twoCellAnchor>
  <xdr:twoCellAnchor editAs="oneCell">
    <xdr:from>
      <xdr:col>22</xdr:col>
      <xdr:colOff>57150</xdr:colOff>
      <xdr:row>2</xdr:row>
      <xdr:rowOff>41275</xdr:rowOff>
    </xdr:from>
    <xdr:to>
      <xdr:col>24</xdr:col>
      <xdr:colOff>333150</xdr:colOff>
      <xdr:row>5</xdr:row>
      <xdr:rowOff>97125</xdr:rowOff>
    </xdr:to>
    <xdr:pic>
      <xdr:nvPicPr>
        <xdr:cNvPr id="3" name="Imagen 2">
          <a:extLst>
            <a:ext uri="{FF2B5EF4-FFF2-40B4-BE49-F238E27FC236}">
              <a16:creationId xmlns:a16="http://schemas.microsoft.com/office/drawing/2014/main" id="{DA38DBA6-AA48-43EE-A0E5-66CAF9F52593}"/>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25400" b="27504"/>
        <a:stretch/>
      </xdr:blipFill>
      <xdr:spPr>
        <a:xfrm>
          <a:off x="17726025" y="422275"/>
          <a:ext cx="1800000" cy="849600"/>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Juan David Carvajal Corrales" id="{2F50AB3D-E32D-4B6E-8DC8-1893C6B8B39A}" userId="b591a69e9a4b877c" providerId="Windows Live"/>
</personList>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K33" dT="2019-03-12T03:35:28.91" personId="{2F50AB3D-E32D-4B6E-8DC8-1893C6B8B39A}" id="{67386052-2FFE-4BB2-84B4-368184EBC146}">
    <text>Resbaladisa, con puntas, se enrreda o adhire a otras, muy larga, flexible…</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8.xml"/><Relationship Id="rId1" Type="http://schemas.openxmlformats.org/officeDocument/2006/relationships/printerSettings" Target="../printerSettings/printerSettings7.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010959-A499-4F72-9FEA-77437392D56A}">
  <sheetPr codeName="Hoja7">
    <tabColor rgb="FF00B050"/>
  </sheetPr>
  <dimension ref="B1:V170"/>
  <sheetViews>
    <sheetView tabSelected="1" topLeftCell="A43" zoomScale="85" zoomScaleNormal="85" workbookViewId="0">
      <selection activeCell="I17" sqref="I17"/>
    </sheetView>
  </sheetViews>
  <sheetFormatPr baseColWidth="10" defaultRowHeight="15" x14ac:dyDescent="0.25"/>
  <sheetData>
    <row r="1" spans="2:22" x14ac:dyDescent="0.25">
      <c r="B1" s="8"/>
      <c r="C1" s="9"/>
      <c r="D1" s="9"/>
      <c r="E1" s="9"/>
      <c r="F1" s="9"/>
      <c r="G1" s="9"/>
      <c r="H1" s="9"/>
      <c r="I1" s="9"/>
      <c r="J1" s="9"/>
      <c r="K1" s="9"/>
      <c r="L1" s="9"/>
      <c r="M1" s="9"/>
      <c r="N1" s="9"/>
      <c r="O1" s="9"/>
      <c r="P1" s="9"/>
      <c r="Q1" s="10"/>
    </row>
    <row r="2" spans="2:22" x14ac:dyDescent="0.25">
      <c r="B2" s="11"/>
      <c r="C2" s="13"/>
      <c r="D2" s="13"/>
      <c r="E2" s="13"/>
      <c r="F2" s="13"/>
      <c r="G2" s="13"/>
      <c r="H2" s="13"/>
      <c r="I2" s="13"/>
      <c r="J2" s="13"/>
      <c r="K2" s="13"/>
      <c r="L2" s="13"/>
      <c r="M2" s="13"/>
      <c r="N2" s="13"/>
      <c r="O2" s="13"/>
      <c r="P2" s="13"/>
      <c r="Q2" s="12"/>
    </row>
    <row r="3" spans="2:22" ht="23.25" x14ac:dyDescent="0.35">
      <c r="B3" s="11"/>
      <c r="C3" s="13"/>
      <c r="D3" s="231" t="s">
        <v>214</v>
      </c>
      <c r="E3" s="231"/>
      <c r="F3" s="231"/>
      <c r="G3" s="231"/>
      <c r="H3" s="231"/>
      <c r="I3" s="231"/>
      <c r="J3" s="231"/>
      <c r="K3" s="231"/>
      <c r="L3" s="231"/>
      <c r="M3" s="231"/>
      <c r="N3" s="231"/>
      <c r="O3" s="231"/>
      <c r="P3" s="13"/>
      <c r="Q3" s="12"/>
    </row>
    <row r="4" spans="2:22" x14ac:dyDescent="0.25">
      <c r="B4" s="11"/>
      <c r="C4" s="13"/>
      <c r="D4" s="13"/>
      <c r="E4" s="13"/>
      <c r="F4" s="13"/>
      <c r="G4" s="13"/>
      <c r="H4" s="13"/>
      <c r="I4" s="13"/>
      <c r="J4" s="13"/>
      <c r="K4" s="13"/>
      <c r="L4" s="13"/>
      <c r="M4" s="13"/>
      <c r="N4" s="13"/>
      <c r="O4" s="13"/>
      <c r="P4" s="13"/>
      <c r="Q4" s="12"/>
    </row>
    <row r="5" spans="2:22" ht="23.25" x14ac:dyDescent="0.35">
      <c r="B5" s="11"/>
      <c r="C5" s="13"/>
      <c r="D5" s="231" t="s">
        <v>219</v>
      </c>
      <c r="E5" s="231"/>
      <c r="F5" s="231"/>
      <c r="G5" s="231"/>
      <c r="H5" s="231"/>
      <c r="I5" s="231"/>
      <c r="J5" s="231"/>
      <c r="K5" s="231"/>
      <c r="L5" s="231"/>
      <c r="M5" s="231"/>
      <c r="N5" s="231"/>
      <c r="O5" s="231"/>
      <c r="P5" s="13"/>
      <c r="Q5" s="12"/>
    </row>
    <row r="6" spans="2:22" ht="23.25" x14ac:dyDescent="0.35">
      <c r="B6" s="11"/>
      <c r="C6" s="13"/>
      <c r="D6" s="231" t="s">
        <v>319</v>
      </c>
      <c r="E6" s="231"/>
      <c r="F6" s="231"/>
      <c r="G6" s="231"/>
      <c r="H6" s="231"/>
      <c r="I6" s="231"/>
      <c r="J6" s="231"/>
      <c r="K6" s="231"/>
      <c r="L6" s="231"/>
      <c r="M6" s="231"/>
      <c r="N6" s="231"/>
      <c r="O6" s="231"/>
      <c r="P6" s="13"/>
      <c r="Q6" s="12"/>
    </row>
    <row r="7" spans="2:22" ht="23.25" x14ac:dyDescent="0.35">
      <c r="B7" s="11"/>
      <c r="C7" s="13"/>
      <c r="D7" s="14"/>
      <c r="E7" s="14"/>
      <c r="F7" s="14"/>
      <c r="G7" s="14"/>
      <c r="H7" s="14"/>
      <c r="I7" s="14"/>
      <c r="J7" s="14"/>
      <c r="K7" s="14"/>
      <c r="L7" s="14"/>
      <c r="M7" s="14"/>
      <c r="N7" s="14"/>
      <c r="O7" s="13"/>
      <c r="P7" s="13"/>
      <c r="Q7" s="12"/>
      <c r="V7" s="58" t="s">
        <v>238</v>
      </c>
    </row>
    <row r="8" spans="2:22" x14ac:dyDescent="0.25">
      <c r="B8" s="11"/>
      <c r="C8" s="13"/>
      <c r="D8" s="13"/>
      <c r="E8" s="13"/>
      <c r="F8" s="13"/>
      <c r="G8" s="13"/>
      <c r="H8" s="13"/>
      <c r="I8" s="13"/>
      <c r="J8" s="13"/>
      <c r="K8" s="13"/>
      <c r="L8" s="13"/>
      <c r="M8" s="13"/>
      <c r="N8" s="13"/>
      <c r="O8" s="13"/>
      <c r="P8" s="13"/>
      <c r="Q8" s="12"/>
      <c r="V8" s="1" t="s">
        <v>201</v>
      </c>
    </row>
    <row r="9" spans="2:22" x14ac:dyDescent="0.25">
      <c r="B9" s="11"/>
      <c r="C9" s="13"/>
      <c r="D9" s="13"/>
      <c r="E9" s="13"/>
      <c r="F9" s="13"/>
      <c r="G9" s="13"/>
      <c r="H9" s="13"/>
      <c r="I9" s="13"/>
      <c r="J9" s="13"/>
      <c r="K9" s="13"/>
      <c r="L9" s="13"/>
      <c r="M9" s="13"/>
      <c r="N9" s="13"/>
      <c r="O9" s="13"/>
      <c r="P9" s="13"/>
      <c r="Q9" s="12"/>
    </row>
    <row r="10" spans="2:22" x14ac:dyDescent="0.25">
      <c r="B10" s="11"/>
      <c r="C10" s="264" t="s">
        <v>320</v>
      </c>
      <c r="D10" s="264"/>
      <c r="E10" s="264"/>
      <c r="F10" s="264"/>
      <c r="G10" s="264"/>
      <c r="H10" s="264"/>
      <c r="I10" s="264"/>
      <c r="J10" s="264"/>
      <c r="K10" s="264"/>
      <c r="L10" s="264"/>
      <c r="M10" s="264"/>
      <c r="N10" s="264"/>
      <c r="O10" s="264"/>
      <c r="P10" s="264"/>
      <c r="Q10" s="12"/>
    </row>
    <row r="11" spans="2:22" x14ac:dyDescent="0.25">
      <c r="B11" s="11"/>
      <c r="C11" s="264"/>
      <c r="D11" s="264"/>
      <c r="E11" s="264"/>
      <c r="F11" s="264"/>
      <c r="G11" s="264"/>
      <c r="H11" s="264"/>
      <c r="I11" s="264"/>
      <c r="J11" s="264"/>
      <c r="K11" s="264"/>
      <c r="L11" s="264"/>
      <c r="M11" s="264"/>
      <c r="N11" s="264"/>
      <c r="O11" s="264"/>
      <c r="P11" s="264"/>
      <c r="Q11" s="12"/>
    </row>
    <row r="12" spans="2:22" x14ac:dyDescent="0.25">
      <c r="B12" s="11"/>
      <c r="C12" s="13"/>
      <c r="D12" s="13"/>
      <c r="E12" s="13"/>
      <c r="F12" s="13"/>
      <c r="G12" s="13"/>
      <c r="H12" s="13"/>
      <c r="I12" s="13"/>
      <c r="J12" s="13"/>
      <c r="K12" s="13"/>
      <c r="L12" s="13"/>
      <c r="M12" s="13"/>
      <c r="N12" s="13"/>
      <c r="O12" s="13"/>
      <c r="P12" s="13"/>
      <c r="Q12" s="12"/>
    </row>
    <row r="13" spans="2:22" x14ac:dyDescent="0.25">
      <c r="B13" s="11"/>
      <c r="C13" s="13" t="s">
        <v>321</v>
      </c>
      <c r="D13" s="13"/>
      <c r="E13" s="13"/>
      <c r="F13" s="13"/>
      <c r="G13" s="13"/>
      <c r="H13" s="13"/>
      <c r="I13" s="13"/>
      <c r="J13" s="13"/>
      <c r="K13" s="13"/>
      <c r="L13" s="13"/>
      <c r="M13" s="13"/>
      <c r="N13" s="13"/>
      <c r="O13" s="13"/>
      <c r="P13" s="13"/>
      <c r="Q13" s="12"/>
    </row>
    <row r="14" spans="2:22" x14ac:dyDescent="0.25">
      <c r="B14" s="11"/>
      <c r="C14" s="13"/>
      <c r="D14" s="13"/>
      <c r="E14" s="13"/>
      <c r="F14" s="13"/>
      <c r="G14" s="13"/>
      <c r="H14" s="13"/>
      <c r="I14" s="13"/>
      <c r="J14" s="13"/>
      <c r="K14" s="13"/>
      <c r="L14" s="13"/>
      <c r="M14" s="13"/>
      <c r="N14" s="13"/>
      <c r="O14" s="13"/>
      <c r="P14" s="13"/>
      <c r="Q14" s="12"/>
    </row>
    <row r="15" spans="2:22" x14ac:dyDescent="0.25">
      <c r="B15" s="11"/>
      <c r="C15" s="13" t="s">
        <v>322</v>
      </c>
      <c r="D15" s="13"/>
      <c r="E15" s="13"/>
      <c r="F15" s="13"/>
      <c r="G15" s="13"/>
      <c r="H15" s="13"/>
      <c r="I15" s="13"/>
      <c r="J15" s="13"/>
      <c r="K15" s="13"/>
      <c r="L15" s="13"/>
      <c r="M15" s="13"/>
      <c r="N15" s="13"/>
      <c r="O15" s="13"/>
      <c r="P15" s="13"/>
      <c r="Q15" s="12"/>
    </row>
    <row r="16" spans="2:22" x14ac:dyDescent="0.25">
      <c r="B16" s="11"/>
      <c r="C16" s="13"/>
      <c r="D16" s="13"/>
      <c r="E16" s="13"/>
      <c r="F16" s="13"/>
      <c r="G16" s="13"/>
      <c r="H16" s="13"/>
      <c r="I16" s="13"/>
      <c r="J16" s="13"/>
      <c r="K16" s="13"/>
      <c r="L16" s="13"/>
      <c r="M16" s="13"/>
      <c r="N16" s="13"/>
      <c r="O16" s="13"/>
      <c r="P16" s="13"/>
      <c r="Q16" s="12"/>
    </row>
    <row r="17" spans="2:17" x14ac:dyDescent="0.25">
      <c r="B17" s="11"/>
      <c r="C17" s="17" t="s">
        <v>0</v>
      </c>
      <c r="D17" s="13"/>
      <c r="E17" s="13"/>
      <c r="F17" s="13"/>
      <c r="G17" s="13"/>
      <c r="H17" s="13"/>
      <c r="I17" s="13"/>
      <c r="J17" s="13"/>
      <c r="K17" s="13"/>
      <c r="L17" s="13"/>
      <c r="M17" s="13"/>
      <c r="N17" s="13"/>
      <c r="O17" s="13"/>
      <c r="P17" s="13"/>
      <c r="Q17" s="12"/>
    </row>
    <row r="18" spans="2:17" x14ac:dyDescent="0.25">
      <c r="B18" s="11"/>
      <c r="C18" s="13"/>
      <c r="D18" s="13"/>
      <c r="E18" s="13"/>
      <c r="F18" s="13"/>
      <c r="G18" s="13"/>
      <c r="H18" s="13"/>
      <c r="I18" s="13"/>
      <c r="J18" s="13"/>
      <c r="K18" s="13"/>
      <c r="L18" s="13"/>
      <c r="M18" s="13"/>
      <c r="N18" s="13"/>
      <c r="O18" s="13"/>
      <c r="P18" s="13"/>
      <c r="Q18" s="12"/>
    </row>
    <row r="19" spans="2:17" ht="15" customHeight="1" x14ac:dyDescent="0.25">
      <c r="B19" s="11"/>
      <c r="C19" s="214" t="s">
        <v>1</v>
      </c>
      <c r="D19" s="214"/>
      <c r="E19" s="214"/>
      <c r="F19" s="214"/>
      <c r="G19" s="214"/>
      <c r="H19" s="214"/>
      <c r="I19" s="214"/>
      <c r="J19" s="214"/>
      <c r="K19" s="214"/>
      <c r="L19" s="214"/>
      <c r="M19" s="214"/>
      <c r="N19" s="214"/>
      <c r="O19" s="214"/>
      <c r="P19" s="214"/>
      <c r="Q19" s="12"/>
    </row>
    <row r="20" spans="2:17" x14ac:dyDescent="0.25">
      <c r="B20" s="11"/>
      <c r="C20" s="214"/>
      <c r="D20" s="214"/>
      <c r="E20" s="214"/>
      <c r="F20" s="214"/>
      <c r="G20" s="214"/>
      <c r="H20" s="214"/>
      <c r="I20" s="214"/>
      <c r="J20" s="214"/>
      <c r="K20" s="214"/>
      <c r="L20" s="214"/>
      <c r="M20" s="214"/>
      <c r="N20" s="214"/>
      <c r="O20" s="214"/>
      <c r="P20" s="214"/>
      <c r="Q20" s="12"/>
    </row>
    <row r="21" spans="2:17" x14ac:dyDescent="0.25">
      <c r="B21" s="11"/>
      <c r="C21" s="13"/>
      <c r="D21" s="13"/>
      <c r="E21" s="13"/>
      <c r="F21" s="13"/>
      <c r="G21" s="13"/>
      <c r="H21" s="13"/>
      <c r="I21" s="13"/>
      <c r="J21" s="13"/>
      <c r="K21" s="13"/>
      <c r="L21" s="13"/>
      <c r="M21" s="13"/>
      <c r="N21" s="13"/>
      <c r="O21" s="13"/>
      <c r="P21" s="13"/>
      <c r="Q21" s="12"/>
    </row>
    <row r="22" spans="2:17" x14ac:dyDescent="0.25">
      <c r="B22" s="11"/>
      <c r="C22" s="17" t="s">
        <v>2</v>
      </c>
      <c r="D22" s="13"/>
      <c r="E22" s="13"/>
      <c r="F22" s="13"/>
      <c r="G22" s="13"/>
      <c r="H22" s="13"/>
      <c r="I22" s="13"/>
      <c r="J22" s="13"/>
      <c r="K22" s="13"/>
      <c r="L22" s="13"/>
      <c r="M22" s="13"/>
      <c r="N22" s="13"/>
      <c r="O22" s="13"/>
      <c r="P22" s="13"/>
      <c r="Q22" s="12"/>
    </row>
    <row r="23" spans="2:17" x14ac:dyDescent="0.25">
      <c r="B23" s="11"/>
      <c r="C23" s="13"/>
      <c r="D23" s="13"/>
      <c r="E23" s="13"/>
      <c r="F23" s="13"/>
      <c r="G23" s="13"/>
      <c r="H23" s="13"/>
      <c r="I23" s="13"/>
      <c r="J23" s="13"/>
      <c r="K23" s="13"/>
      <c r="L23" s="13"/>
      <c r="M23" s="13"/>
      <c r="N23" s="13"/>
      <c r="O23" s="13"/>
      <c r="P23" s="13"/>
      <c r="Q23" s="12"/>
    </row>
    <row r="24" spans="2:17" x14ac:dyDescent="0.25">
      <c r="B24" s="11"/>
      <c r="C24" s="264" t="s">
        <v>3</v>
      </c>
      <c r="D24" s="264"/>
      <c r="E24" s="264"/>
      <c r="F24" s="264"/>
      <c r="G24" s="264"/>
      <c r="H24" s="264"/>
      <c r="I24" s="264"/>
      <c r="J24" s="264"/>
      <c r="K24" s="264"/>
      <c r="L24" s="264"/>
      <c r="M24" s="264"/>
      <c r="N24" s="264"/>
      <c r="O24" s="264"/>
      <c r="P24" s="264"/>
      <c r="Q24" s="12"/>
    </row>
    <row r="25" spans="2:17" x14ac:dyDescent="0.25">
      <c r="B25" s="11"/>
      <c r="C25" s="264"/>
      <c r="D25" s="264"/>
      <c r="E25" s="264"/>
      <c r="F25" s="264"/>
      <c r="G25" s="264"/>
      <c r="H25" s="264"/>
      <c r="I25" s="264"/>
      <c r="J25" s="264"/>
      <c r="K25" s="264"/>
      <c r="L25" s="264"/>
      <c r="M25" s="264"/>
      <c r="N25" s="264"/>
      <c r="O25" s="264"/>
      <c r="P25" s="264"/>
      <c r="Q25" s="12"/>
    </row>
    <row r="26" spans="2:17" x14ac:dyDescent="0.25">
      <c r="B26" s="11"/>
      <c r="C26" s="20"/>
      <c r="D26" s="20"/>
      <c r="E26" s="20"/>
      <c r="F26" s="20"/>
      <c r="G26" s="20"/>
      <c r="H26" s="20"/>
      <c r="I26" s="20"/>
      <c r="J26" s="20"/>
      <c r="K26" s="20"/>
      <c r="L26" s="20"/>
      <c r="M26" s="20"/>
      <c r="N26" s="20"/>
      <c r="O26" s="20"/>
      <c r="P26" s="20"/>
      <c r="Q26" s="12"/>
    </row>
    <row r="27" spans="2:17" x14ac:dyDescent="0.25">
      <c r="B27" s="11"/>
      <c r="C27" s="265" t="s">
        <v>4</v>
      </c>
      <c r="D27" s="265"/>
      <c r="E27" s="265"/>
      <c r="F27" s="265"/>
      <c r="G27" s="265"/>
      <c r="H27" s="265"/>
      <c r="I27" s="265"/>
      <c r="J27" s="265"/>
      <c r="K27" s="265"/>
      <c r="L27" s="265"/>
      <c r="M27" s="265"/>
      <c r="N27" s="265"/>
      <c r="O27" s="265"/>
      <c r="P27" s="265"/>
      <c r="Q27" s="12"/>
    </row>
    <row r="28" spans="2:17" x14ac:dyDescent="0.25">
      <c r="B28" s="11"/>
      <c r="C28" s="13"/>
      <c r="D28" s="13"/>
      <c r="E28" s="13"/>
      <c r="F28" s="13"/>
      <c r="G28" s="13"/>
      <c r="H28" s="13"/>
      <c r="I28" s="13"/>
      <c r="J28" s="13"/>
      <c r="K28" s="13"/>
      <c r="L28" s="13"/>
      <c r="M28" s="13"/>
      <c r="N28" s="13"/>
      <c r="O28" s="13"/>
      <c r="P28" s="13"/>
      <c r="Q28" s="12"/>
    </row>
    <row r="29" spans="2:17" x14ac:dyDescent="0.25">
      <c r="B29" s="11"/>
      <c r="C29" s="13"/>
      <c r="D29" s="13"/>
      <c r="E29" s="13"/>
      <c r="F29" s="13"/>
      <c r="G29" s="13"/>
      <c r="H29" s="13"/>
      <c r="I29" s="13"/>
      <c r="J29" s="13"/>
      <c r="K29" s="13"/>
      <c r="L29" s="13"/>
      <c r="M29" s="13"/>
      <c r="N29" s="13"/>
      <c r="O29" s="13"/>
      <c r="P29" s="13"/>
      <c r="Q29" s="12"/>
    </row>
    <row r="30" spans="2:17" x14ac:dyDescent="0.25">
      <c r="B30" s="11"/>
      <c r="C30" s="13"/>
      <c r="D30" s="13"/>
      <c r="E30" s="13"/>
      <c r="F30" s="13"/>
      <c r="G30" s="13"/>
      <c r="H30" s="13"/>
      <c r="I30" s="13"/>
      <c r="J30" s="13"/>
      <c r="K30" s="13"/>
      <c r="L30" s="13"/>
      <c r="M30" s="13"/>
      <c r="N30" s="13"/>
      <c r="O30" s="13"/>
      <c r="P30" s="13"/>
      <c r="Q30" s="12"/>
    </row>
    <row r="31" spans="2:17" x14ac:dyDescent="0.25">
      <c r="B31" s="11"/>
      <c r="C31" s="13"/>
      <c r="D31" s="13"/>
      <c r="E31" s="13"/>
      <c r="F31" s="13"/>
      <c r="G31" s="13"/>
      <c r="H31" s="13"/>
      <c r="I31" s="13"/>
      <c r="J31" s="13"/>
      <c r="K31" s="13"/>
      <c r="L31" s="13"/>
      <c r="M31" s="13"/>
      <c r="N31" s="13"/>
      <c r="O31" s="13"/>
      <c r="P31" s="13"/>
      <c r="Q31" s="12"/>
    </row>
    <row r="32" spans="2:17" x14ac:dyDescent="0.25">
      <c r="B32" s="11"/>
      <c r="C32" s="13"/>
      <c r="D32" s="13"/>
      <c r="E32" s="13"/>
      <c r="F32" s="13"/>
      <c r="G32" s="13"/>
      <c r="H32" s="13"/>
      <c r="I32" s="13"/>
      <c r="J32" s="13"/>
      <c r="K32" s="13"/>
      <c r="L32" s="13"/>
      <c r="M32" s="13"/>
      <c r="N32" s="13"/>
      <c r="O32" s="13"/>
      <c r="P32" s="13"/>
      <c r="Q32" s="12"/>
    </row>
    <row r="33" spans="2:17" x14ac:dyDescent="0.25">
      <c r="B33" s="11"/>
      <c r="C33" s="13"/>
      <c r="D33" s="13"/>
      <c r="E33" s="13"/>
      <c r="F33" s="13"/>
      <c r="G33" s="13"/>
      <c r="H33" s="13"/>
      <c r="I33" s="13"/>
      <c r="J33" s="13"/>
      <c r="K33" s="13"/>
      <c r="L33" s="13"/>
      <c r="M33" s="13"/>
      <c r="N33" s="13"/>
      <c r="O33" s="13"/>
      <c r="P33" s="13"/>
      <c r="Q33" s="12"/>
    </row>
    <row r="34" spans="2:17" x14ac:dyDescent="0.25">
      <c r="B34" s="11"/>
      <c r="C34" s="13"/>
      <c r="D34" s="13"/>
      <c r="E34" s="13"/>
      <c r="F34" s="13"/>
      <c r="G34" s="13"/>
      <c r="H34" s="13"/>
      <c r="I34" s="13"/>
      <c r="J34" s="13"/>
      <c r="K34" s="13"/>
      <c r="L34" s="13"/>
      <c r="M34" s="13"/>
      <c r="N34" s="13"/>
      <c r="O34" s="13"/>
      <c r="P34" s="13"/>
      <c r="Q34" s="12"/>
    </row>
    <row r="35" spans="2:17" x14ac:dyDescent="0.25">
      <c r="B35" s="11"/>
      <c r="C35" s="13"/>
      <c r="D35" s="13"/>
      <c r="E35" s="13"/>
      <c r="F35" s="13"/>
      <c r="G35" s="13"/>
      <c r="H35" s="13"/>
      <c r="I35" s="13"/>
      <c r="J35" s="13"/>
      <c r="K35" s="13"/>
      <c r="L35" s="13"/>
      <c r="M35" s="13"/>
      <c r="N35" s="13"/>
      <c r="O35" s="13"/>
      <c r="P35" s="13"/>
      <c r="Q35" s="12"/>
    </row>
    <row r="36" spans="2:17" x14ac:dyDescent="0.25">
      <c r="B36" s="11"/>
      <c r="C36" s="13"/>
      <c r="D36" s="13"/>
      <c r="E36" s="13"/>
      <c r="F36" s="13"/>
      <c r="G36" s="13"/>
      <c r="H36" s="13"/>
      <c r="I36" s="13"/>
      <c r="J36" s="13"/>
      <c r="K36" s="13"/>
      <c r="L36" s="13"/>
      <c r="M36" s="13"/>
      <c r="N36" s="13"/>
      <c r="O36" s="13"/>
      <c r="P36" s="13"/>
      <c r="Q36" s="12"/>
    </row>
    <row r="37" spans="2:17" x14ac:dyDescent="0.25">
      <c r="B37" s="11"/>
      <c r="C37" s="13"/>
      <c r="D37" s="13"/>
      <c r="E37" s="13"/>
      <c r="F37" s="13"/>
      <c r="G37" s="13"/>
      <c r="H37" s="13"/>
      <c r="I37" s="13"/>
      <c r="J37" s="13"/>
      <c r="K37" s="13"/>
      <c r="L37" s="13"/>
      <c r="M37" s="13"/>
      <c r="N37" s="13"/>
      <c r="O37" s="13"/>
      <c r="P37" s="13"/>
      <c r="Q37" s="12"/>
    </row>
    <row r="38" spans="2:17" x14ac:dyDescent="0.25">
      <c r="B38" s="11"/>
      <c r="C38" s="13"/>
      <c r="D38" s="13"/>
      <c r="E38" s="13"/>
      <c r="F38" s="13"/>
      <c r="G38" s="13"/>
      <c r="H38" s="13"/>
      <c r="I38" s="13"/>
      <c r="J38" s="13"/>
      <c r="K38" s="13"/>
      <c r="L38" s="13"/>
      <c r="M38" s="13"/>
      <c r="N38" s="13"/>
      <c r="O38" s="13"/>
      <c r="P38" s="13"/>
      <c r="Q38" s="12"/>
    </row>
    <row r="39" spans="2:17" x14ac:dyDescent="0.25">
      <c r="B39" s="11"/>
      <c r="C39" s="13"/>
      <c r="D39" s="13"/>
      <c r="E39" s="13"/>
      <c r="F39" s="13"/>
      <c r="G39" s="13"/>
      <c r="H39" s="13"/>
      <c r="I39" s="13"/>
      <c r="J39" s="13"/>
      <c r="K39" s="13"/>
      <c r="L39" s="13"/>
      <c r="M39" s="13"/>
      <c r="N39" s="13"/>
      <c r="O39" s="13"/>
      <c r="P39" s="13"/>
      <c r="Q39" s="12"/>
    </row>
    <row r="40" spans="2:17" x14ac:dyDescent="0.25">
      <c r="B40" s="11"/>
      <c r="C40" s="13"/>
      <c r="D40" s="13"/>
      <c r="E40" s="13"/>
      <c r="F40" s="13"/>
      <c r="G40" s="13"/>
      <c r="H40" s="13"/>
      <c r="I40" s="13"/>
      <c r="J40" s="13"/>
      <c r="K40" s="13"/>
      <c r="L40" s="13"/>
      <c r="M40" s="13"/>
      <c r="N40" s="13"/>
      <c r="O40" s="13"/>
      <c r="P40" s="13"/>
      <c r="Q40" s="12"/>
    </row>
    <row r="41" spans="2:17" x14ac:dyDescent="0.25">
      <c r="B41" s="11"/>
      <c r="C41" s="13"/>
      <c r="D41" s="13"/>
      <c r="E41" s="13"/>
      <c r="F41" s="13"/>
      <c r="G41" s="13"/>
      <c r="H41" s="13"/>
      <c r="I41" s="13"/>
      <c r="J41" s="13"/>
      <c r="K41" s="13"/>
      <c r="L41" s="13"/>
      <c r="M41" s="13"/>
      <c r="N41" s="13"/>
      <c r="O41" s="13"/>
      <c r="P41" s="13"/>
      <c r="Q41" s="12"/>
    </row>
    <row r="42" spans="2:17" x14ac:dyDescent="0.25">
      <c r="B42" s="11"/>
      <c r="C42" s="13"/>
      <c r="D42" s="13"/>
      <c r="E42" s="13"/>
      <c r="F42" s="13"/>
      <c r="G42" s="13"/>
      <c r="H42" s="13"/>
      <c r="I42" s="13"/>
      <c r="J42" s="13"/>
      <c r="K42" s="13"/>
      <c r="L42" s="13"/>
      <c r="M42" s="13"/>
      <c r="N42" s="13"/>
      <c r="O42" s="13"/>
      <c r="P42" s="13"/>
      <c r="Q42" s="12"/>
    </row>
    <row r="43" spans="2:17" x14ac:dyDescent="0.25">
      <c r="B43" s="11"/>
      <c r="C43" s="13"/>
      <c r="D43" s="13"/>
      <c r="E43" s="13"/>
      <c r="F43" s="13"/>
      <c r="G43" s="13"/>
      <c r="H43" s="13"/>
      <c r="I43" s="13"/>
      <c r="J43" s="13"/>
      <c r="K43" s="13"/>
      <c r="L43" s="13"/>
      <c r="M43" s="13"/>
      <c r="N43" s="13"/>
      <c r="O43" s="13"/>
      <c r="P43" s="13"/>
      <c r="Q43" s="12"/>
    </row>
    <row r="44" spans="2:17" x14ac:dyDescent="0.25">
      <c r="B44" s="11"/>
      <c r="C44" s="13"/>
      <c r="D44" s="13"/>
      <c r="E44" s="13"/>
      <c r="F44" s="13"/>
      <c r="G44" s="13"/>
      <c r="H44" s="13"/>
      <c r="I44" s="13"/>
      <c r="J44" s="13"/>
      <c r="K44" s="13"/>
      <c r="L44" s="13"/>
      <c r="M44" s="13"/>
      <c r="N44" s="13"/>
      <c r="O44" s="13"/>
      <c r="P44" s="13"/>
      <c r="Q44" s="12"/>
    </row>
    <row r="45" spans="2:17" x14ac:dyDescent="0.25">
      <c r="B45" s="11"/>
      <c r="C45" s="13"/>
      <c r="D45" s="13"/>
      <c r="E45" s="13"/>
      <c r="F45" s="13"/>
      <c r="G45" s="13"/>
      <c r="H45" s="13"/>
      <c r="I45" s="13"/>
      <c r="J45" s="13"/>
      <c r="K45" s="13"/>
      <c r="L45" s="13"/>
      <c r="M45" s="13"/>
      <c r="N45" s="13"/>
      <c r="O45" s="13"/>
      <c r="P45" s="13"/>
      <c r="Q45" s="12"/>
    </row>
    <row r="46" spans="2:17" x14ac:dyDescent="0.25">
      <c r="B46" s="11"/>
      <c r="C46" s="13"/>
      <c r="D46" s="13"/>
      <c r="E46" s="13"/>
      <c r="F46" s="13"/>
      <c r="G46" s="13"/>
      <c r="H46" s="13"/>
      <c r="I46" s="13"/>
      <c r="J46" s="13"/>
      <c r="K46" s="13"/>
      <c r="L46" s="13"/>
      <c r="M46" s="13"/>
      <c r="N46" s="13"/>
      <c r="O46" s="13"/>
      <c r="P46" s="13"/>
      <c r="Q46" s="12"/>
    </row>
    <row r="47" spans="2:17" x14ac:dyDescent="0.25">
      <c r="B47" s="11"/>
      <c r="C47" s="13"/>
      <c r="D47" s="13"/>
      <c r="E47" s="13"/>
      <c r="F47" s="13"/>
      <c r="G47" s="13"/>
      <c r="H47" s="13"/>
      <c r="I47" s="13"/>
      <c r="J47" s="13"/>
      <c r="K47" s="13"/>
      <c r="L47" s="13"/>
      <c r="M47" s="13"/>
      <c r="N47" s="13"/>
      <c r="O47" s="13"/>
      <c r="P47" s="13"/>
      <c r="Q47" s="12"/>
    </row>
    <row r="48" spans="2:17" x14ac:dyDescent="0.25">
      <c r="B48" s="11"/>
      <c r="C48" s="13"/>
      <c r="D48" s="13"/>
      <c r="E48" s="13"/>
      <c r="F48" s="13"/>
      <c r="G48" s="13"/>
      <c r="H48" s="13"/>
      <c r="I48" s="13"/>
      <c r="J48" s="13"/>
      <c r="K48" s="13"/>
      <c r="L48" s="13"/>
      <c r="M48" s="13"/>
      <c r="N48" s="13"/>
      <c r="O48" s="13"/>
      <c r="P48" s="13"/>
      <c r="Q48" s="12"/>
    </row>
    <row r="49" spans="2:17" x14ac:dyDescent="0.25">
      <c r="B49" s="11"/>
      <c r="C49" s="13"/>
      <c r="D49" s="13"/>
      <c r="E49" s="13"/>
      <c r="F49" s="13"/>
      <c r="G49" s="13"/>
      <c r="H49" s="13"/>
      <c r="I49" s="13"/>
      <c r="J49" s="13"/>
      <c r="K49" s="13"/>
      <c r="L49" s="13"/>
      <c r="M49" s="13"/>
      <c r="N49" s="13"/>
      <c r="O49" s="13"/>
      <c r="P49" s="13"/>
      <c r="Q49" s="12"/>
    </row>
    <row r="50" spans="2:17" x14ac:dyDescent="0.25">
      <c r="B50" s="11"/>
      <c r="C50" s="13"/>
      <c r="D50" s="13"/>
      <c r="E50" s="13"/>
      <c r="F50" s="13"/>
      <c r="G50" s="13"/>
      <c r="H50" s="13"/>
      <c r="I50" s="13"/>
      <c r="J50" s="13"/>
      <c r="K50" s="13"/>
      <c r="L50" s="13"/>
      <c r="M50" s="13"/>
      <c r="N50" s="13"/>
      <c r="O50" s="13"/>
      <c r="P50" s="13"/>
      <c r="Q50" s="12"/>
    </row>
    <row r="51" spans="2:17" x14ac:dyDescent="0.25">
      <c r="B51" s="11"/>
      <c r="C51" s="13"/>
      <c r="D51" s="13"/>
      <c r="E51" s="13"/>
      <c r="F51" s="13"/>
      <c r="G51" s="13"/>
      <c r="H51" s="13"/>
      <c r="I51" s="13"/>
      <c r="J51" s="13"/>
      <c r="K51" s="13"/>
      <c r="L51" s="13"/>
      <c r="M51" s="13"/>
      <c r="N51" s="13"/>
      <c r="O51" s="13"/>
      <c r="P51" s="13"/>
      <c r="Q51" s="12"/>
    </row>
    <row r="52" spans="2:17" x14ac:dyDescent="0.25">
      <c r="B52" s="11"/>
      <c r="C52" s="13"/>
      <c r="D52" s="13"/>
      <c r="E52" s="13"/>
      <c r="F52" s="13"/>
      <c r="G52" s="13"/>
      <c r="H52" s="13"/>
      <c r="I52" s="13"/>
      <c r="J52" s="13"/>
      <c r="K52" s="13"/>
      <c r="L52" s="13"/>
      <c r="M52" s="13"/>
      <c r="N52" s="13"/>
      <c r="O52" s="13"/>
      <c r="P52" s="13"/>
      <c r="Q52" s="12"/>
    </row>
    <row r="53" spans="2:17" x14ac:dyDescent="0.25">
      <c r="B53" s="11"/>
      <c r="C53" s="13"/>
      <c r="D53" s="13"/>
      <c r="E53" s="13"/>
      <c r="F53" s="13"/>
      <c r="G53" s="13"/>
      <c r="H53" s="13"/>
      <c r="I53" s="13"/>
      <c r="J53" s="13"/>
      <c r="K53" s="13"/>
      <c r="L53" s="13"/>
      <c r="M53" s="13"/>
      <c r="N53" s="13"/>
      <c r="O53" s="13"/>
      <c r="P53" s="13"/>
      <c r="Q53" s="12"/>
    </row>
    <row r="54" spans="2:17" x14ac:dyDescent="0.25">
      <c r="B54" s="11"/>
      <c r="C54" s="13"/>
      <c r="D54" s="13"/>
      <c r="E54" s="13"/>
      <c r="F54" s="13"/>
      <c r="G54" s="13"/>
      <c r="H54" s="13"/>
      <c r="I54" s="13"/>
      <c r="J54" s="13"/>
      <c r="K54" s="13"/>
      <c r="L54" s="13"/>
      <c r="M54" s="13"/>
      <c r="N54" s="13"/>
      <c r="O54" s="13"/>
      <c r="P54" s="13"/>
      <c r="Q54" s="12"/>
    </row>
    <row r="55" spans="2:17" x14ac:dyDescent="0.25">
      <c r="B55" s="11"/>
      <c r="C55" s="13"/>
      <c r="D55" s="13"/>
      <c r="E55" s="13"/>
      <c r="F55" s="13"/>
      <c r="G55" s="13"/>
      <c r="H55" s="13"/>
      <c r="I55" s="13"/>
      <c r="J55" s="13"/>
      <c r="K55" s="13"/>
      <c r="L55" s="13"/>
      <c r="M55" s="13"/>
      <c r="N55" s="13"/>
      <c r="O55" s="13"/>
      <c r="P55" s="13"/>
      <c r="Q55" s="12"/>
    </row>
    <row r="56" spans="2:17" x14ac:dyDescent="0.25">
      <c r="B56" s="11"/>
      <c r="C56" s="245" t="s">
        <v>5</v>
      </c>
      <c r="D56" s="245"/>
      <c r="E56" s="245"/>
      <c r="F56" s="245"/>
      <c r="G56" s="245"/>
      <c r="H56" s="245"/>
      <c r="I56" s="245"/>
      <c r="J56" s="245"/>
      <c r="K56" s="245"/>
      <c r="L56" s="245"/>
      <c r="M56" s="245"/>
      <c r="N56" s="245"/>
      <c r="O56" s="245"/>
      <c r="P56" s="245"/>
      <c r="Q56" s="12"/>
    </row>
    <row r="57" spans="2:17" x14ac:dyDescent="0.25">
      <c r="B57" s="11"/>
      <c r="C57" s="13"/>
      <c r="D57" s="13"/>
      <c r="E57" s="13"/>
      <c r="F57" s="13"/>
      <c r="G57" s="13"/>
      <c r="H57" s="13"/>
      <c r="I57" s="13"/>
      <c r="J57" s="13"/>
      <c r="K57" s="13"/>
      <c r="L57" s="13"/>
      <c r="M57" s="13"/>
      <c r="N57" s="13"/>
      <c r="O57" s="13"/>
      <c r="P57" s="13"/>
      <c r="Q57" s="12"/>
    </row>
    <row r="58" spans="2:17" x14ac:dyDescent="0.25">
      <c r="B58" s="11"/>
      <c r="C58" s="13"/>
      <c r="D58" s="13"/>
      <c r="E58" s="13"/>
      <c r="F58" s="13"/>
      <c r="G58" s="13"/>
      <c r="H58" s="13"/>
      <c r="I58" s="13"/>
      <c r="J58" s="13"/>
      <c r="K58" s="13"/>
      <c r="L58" s="13"/>
      <c r="M58" s="13"/>
      <c r="N58" s="13"/>
      <c r="O58" s="13"/>
      <c r="P58" s="13"/>
      <c r="Q58" s="12"/>
    </row>
    <row r="59" spans="2:17" x14ac:dyDescent="0.25">
      <c r="B59" s="11"/>
      <c r="C59" s="13"/>
      <c r="D59" s="13"/>
      <c r="E59" s="13"/>
      <c r="F59" s="13"/>
      <c r="G59" s="13"/>
      <c r="H59" s="13"/>
      <c r="I59" s="13"/>
      <c r="J59" s="13"/>
      <c r="K59" s="13"/>
      <c r="L59" s="13"/>
      <c r="M59" s="13"/>
      <c r="N59" s="13"/>
      <c r="O59" s="13"/>
      <c r="P59" s="13"/>
      <c r="Q59" s="12"/>
    </row>
    <row r="60" spans="2:17" x14ac:dyDescent="0.25">
      <c r="B60" s="11"/>
      <c r="C60" s="359" t="s">
        <v>312</v>
      </c>
      <c r="D60" s="359"/>
      <c r="E60" s="359"/>
      <c r="F60" s="359"/>
      <c r="G60" s="359"/>
      <c r="H60" s="359"/>
      <c r="I60" s="359"/>
      <c r="J60" s="359"/>
      <c r="K60" s="359"/>
      <c r="L60" s="359"/>
      <c r="M60" s="359"/>
      <c r="N60" s="359"/>
      <c r="O60" s="359"/>
      <c r="P60" s="359"/>
      <c r="Q60" s="12"/>
    </row>
    <row r="61" spans="2:17" x14ac:dyDescent="0.25">
      <c r="B61" s="11"/>
      <c r="C61" s="359"/>
      <c r="D61" s="359"/>
      <c r="E61" s="359"/>
      <c r="F61" s="359"/>
      <c r="G61" s="359"/>
      <c r="H61" s="359"/>
      <c r="I61" s="359"/>
      <c r="J61" s="359"/>
      <c r="K61" s="359"/>
      <c r="L61" s="359"/>
      <c r="M61" s="359"/>
      <c r="N61" s="359"/>
      <c r="O61" s="359"/>
      <c r="P61" s="359"/>
      <c r="Q61" s="12"/>
    </row>
    <row r="62" spans="2:17" x14ac:dyDescent="0.25">
      <c r="B62" s="11"/>
      <c r="C62" s="13"/>
      <c r="D62" s="13"/>
      <c r="E62" s="13"/>
      <c r="F62" s="13"/>
      <c r="G62" s="13"/>
      <c r="H62" s="13"/>
      <c r="I62" s="13"/>
      <c r="J62" s="13"/>
      <c r="K62" s="13"/>
      <c r="L62" s="13"/>
      <c r="M62" s="13"/>
      <c r="N62" s="13"/>
      <c r="O62" s="13"/>
      <c r="P62" s="13"/>
      <c r="Q62" s="12"/>
    </row>
    <row r="63" spans="2:17" x14ac:dyDescent="0.25">
      <c r="B63" s="11"/>
      <c r="C63" s="17" t="s">
        <v>6</v>
      </c>
      <c r="D63" s="13"/>
      <c r="E63" s="13"/>
      <c r="F63" s="13"/>
      <c r="G63" s="13"/>
      <c r="H63" s="13"/>
      <c r="I63" s="13"/>
      <c r="J63" s="13"/>
      <c r="K63" s="13"/>
      <c r="L63" s="13"/>
      <c r="M63" s="13"/>
      <c r="N63" s="13"/>
      <c r="O63" s="13"/>
      <c r="P63" s="13"/>
      <c r="Q63" s="12"/>
    </row>
    <row r="64" spans="2:17" x14ac:dyDescent="0.25">
      <c r="B64" s="11"/>
      <c r="C64" s="13"/>
      <c r="D64" s="13"/>
      <c r="E64" s="13"/>
      <c r="F64" s="13"/>
      <c r="G64" s="13"/>
      <c r="H64" s="13"/>
      <c r="I64" s="13"/>
      <c r="J64" s="13"/>
      <c r="K64" s="13"/>
      <c r="L64" s="13"/>
      <c r="M64" s="13"/>
      <c r="N64" s="13"/>
      <c r="O64" s="13"/>
      <c r="P64" s="13"/>
      <c r="Q64" s="12"/>
    </row>
    <row r="65" spans="2:17" x14ac:dyDescent="0.25">
      <c r="B65" s="11"/>
      <c r="C65" s="13" t="s">
        <v>7</v>
      </c>
      <c r="D65" s="13"/>
      <c r="E65" s="13"/>
      <c r="F65" s="13"/>
      <c r="G65" s="13"/>
      <c r="H65" s="13"/>
      <c r="I65" s="13"/>
      <c r="J65" s="13"/>
      <c r="K65" s="13"/>
      <c r="L65" s="13"/>
      <c r="M65" s="13"/>
      <c r="N65" s="13"/>
      <c r="O65" s="13"/>
      <c r="P65" s="13"/>
      <c r="Q65" s="12"/>
    </row>
    <row r="66" spans="2:17" x14ac:dyDescent="0.25">
      <c r="B66" s="11"/>
      <c r="C66" s="13"/>
      <c r="D66" s="13"/>
      <c r="E66" s="13"/>
      <c r="F66" s="13"/>
      <c r="G66" s="13"/>
      <c r="H66" s="13"/>
      <c r="I66" s="13"/>
      <c r="J66" s="13"/>
      <c r="K66" s="13"/>
      <c r="L66" s="13"/>
      <c r="M66" s="13"/>
      <c r="N66" s="13"/>
      <c r="O66" s="13"/>
      <c r="P66" s="13"/>
      <c r="Q66" s="12"/>
    </row>
    <row r="67" spans="2:17" x14ac:dyDescent="0.25">
      <c r="B67" s="11"/>
      <c r="C67" s="13"/>
      <c r="D67" s="13"/>
      <c r="E67" s="13"/>
      <c r="F67" s="13"/>
      <c r="G67" s="13"/>
      <c r="H67" s="13"/>
      <c r="I67" s="13"/>
      <c r="J67" s="13"/>
      <c r="K67" s="13"/>
      <c r="L67" s="13"/>
      <c r="M67" s="13"/>
      <c r="N67" s="13"/>
      <c r="O67" s="13"/>
      <c r="P67" s="13"/>
      <c r="Q67" s="12"/>
    </row>
    <row r="68" spans="2:17" x14ac:dyDescent="0.25">
      <c r="B68" s="11"/>
      <c r="C68" s="13"/>
      <c r="D68" s="13"/>
      <c r="E68" s="13"/>
      <c r="F68" s="13"/>
      <c r="G68" s="13"/>
      <c r="H68" s="13"/>
      <c r="I68" s="13"/>
      <c r="J68" s="13"/>
      <c r="K68" s="13"/>
      <c r="L68" s="13"/>
      <c r="M68" s="13"/>
      <c r="N68" s="13"/>
      <c r="O68" s="13"/>
      <c r="P68" s="13"/>
      <c r="Q68" s="12"/>
    </row>
    <row r="69" spans="2:17" x14ac:dyDescent="0.25">
      <c r="B69" s="11"/>
      <c r="C69" s="13" t="s">
        <v>313</v>
      </c>
      <c r="D69" s="13"/>
      <c r="E69" s="13"/>
      <c r="F69" s="13"/>
      <c r="G69" s="13"/>
      <c r="H69" s="13"/>
      <c r="I69" s="13"/>
      <c r="J69" s="13"/>
      <c r="K69" s="13"/>
      <c r="L69" s="13"/>
      <c r="M69" s="13"/>
      <c r="N69" s="13"/>
      <c r="O69" s="13"/>
      <c r="P69" s="13"/>
      <c r="Q69" s="12"/>
    </row>
    <row r="70" spans="2:17" x14ac:dyDescent="0.25">
      <c r="B70" s="11"/>
      <c r="C70" s="13"/>
      <c r="D70" s="13"/>
      <c r="E70" s="13"/>
      <c r="F70" s="13"/>
      <c r="G70" s="13"/>
      <c r="H70" s="13"/>
      <c r="I70" s="13"/>
      <c r="J70" s="13"/>
      <c r="K70" s="13"/>
      <c r="L70" s="13"/>
      <c r="M70" s="13"/>
      <c r="N70" s="13"/>
      <c r="O70" s="13"/>
      <c r="P70" s="13"/>
      <c r="Q70" s="12"/>
    </row>
    <row r="71" spans="2:17" x14ac:dyDescent="0.25">
      <c r="B71" s="11"/>
      <c r="C71" s="13"/>
      <c r="D71" s="265" t="s">
        <v>8</v>
      </c>
      <c r="E71" s="265"/>
      <c r="F71" s="265"/>
      <c r="G71" s="265"/>
      <c r="H71" s="265"/>
      <c r="I71" s="265"/>
      <c r="J71" s="265"/>
      <c r="K71" s="265"/>
      <c r="L71" s="265"/>
      <c r="M71" s="265"/>
      <c r="N71" s="265"/>
      <c r="O71" s="265"/>
      <c r="P71" s="265"/>
      <c r="Q71" s="12"/>
    </row>
    <row r="72" spans="2:17" x14ac:dyDescent="0.25">
      <c r="B72" s="11"/>
      <c r="C72" s="13"/>
      <c r="D72" s="265" t="s">
        <v>9</v>
      </c>
      <c r="E72" s="265"/>
      <c r="F72" s="265"/>
      <c r="G72" s="265"/>
      <c r="H72" s="265"/>
      <c r="I72" s="265"/>
      <c r="J72" s="265"/>
      <c r="K72" s="265"/>
      <c r="L72" s="265"/>
      <c r="M72" s="265"/>
      <c r="N72" s="265"/>
      <c r="O72" s="265"/>
      <c r="P72" s="265"/>
      <c r="Q72" s="12"/>
    </row>
    <row r="73" spans="2:17" x14ac:dyDescent="0.25">
      <c r="B73" s="11"/>
      <c r="C73" s="13"/>
      <c r="D73" s="265" t="s">
        <v>10</v>
      </c>
      <c r="E73" s="265"/>
      <c r="F73" s="265"/>
      <c r="G73" s="265"/>
      <c r="H73" s="265"/>
      <c r="I73" s="265"/>
      <c r="J73" s="265"/>
      <c r="K73" s="265"/>
      <c r="L73" s="265"/>
      <c r="M73" s="265"/>
      <c r="N73" s="265"/>
      <c r="O73" s="265"/>
      <c r="P73" s="265"/>
      <c r="Q73" s="12"/>
    </row>
    <row r="74" spans="2:17" x14ac:dyDescent="0.25">
      <c r="B74" s="11"/>
      <c r="C74" s="13"/>
      <c r="D74" s="214" t="s">
        <v>11</v>
      </c>
      <c r="E74" s="214"/>
      <c r="F74" s="214"/>
      <c r="G74" s="214"/>
      <c r="H74" s="214"/>
      <c r="I74" s="214"/>
      <c r="J74" s="214"/>
      <c r="K74" s="214"/>
      <c r="L74" s="214"/>
      <c r="M74" s="214"/>
      <c r="N74" s="214"/>
      <c r="O74" s="214"/>
      <c r="P74" s="214"/>
      <c r="Q74" s="12"/>
    </row>
    <row r="75" spans="2:17" x14ac:dyDescent="0.25">
      <c r="B75" s="11"/>
      <c r="C75" s="13"/>
      <c r="D75" s="214"/>
      <c r="E75" s="214"/>
      <c r="F75" s="214"/>
      <c r="G75" s="214"/>
      <c r="H75" s="214"/>
      <c r="I75" s="214"/>
      <c r="J75" s="214"/>
      <c r="K75" s="214"/>
      <c r="L75" s="214"/>
      <c r="M75" s="214"/>
      <c r="N75" s="214"/>
      <c r="O75" s="214"/>
      <c r="P75" s="214"/>
      <c r="Q75" s="12"/>
    </row>
    <row r="76" spans="2:17" ht="15.75" thickBot="1" x14ac:dyDescent="0.3">
      <c r="B76" s="11"/>
      <c r="C76" s="13"/>
      <c r="D76" s="13"/>
      <c r="E76" s="13"/>
      <c r="F76" s="13"/>
      <c r="G76" s="13"/>
      <c r="H76" s="13"/>
      <c r="I76" s="13"/>
      <c r="J76" s="13"/>
      <c r="K76" s="13"/>
      <c r="L76" s="13"/>
      <c r="M76" s="13"/>
      <c r="N76" s="13"/>
      <c r="O76" s="13"/>
      <c r="P76" s="13"/>
      <c r="Q76" s="12"/>
    </row>
    <row r="77" spans="2:17" ht="33" customHeight="1" thickBot="1" x14ac:dyDescent="0.3">
      <c r="B77" s="11"/>
      <c r="C77" s="13"/>
      <c r="D77" s="13"/>
      <c r="E77" s="13"/>
      <c r="F77" s="13"/>
      <c r="G77" s="13"/>
      <c r="H77" s="417" t="s">
        <v>12</v>
      </c>
      <c r="I77" s="418"/>
      <c r="J77" s="418"/>
      <c r="K77" s="419"/>
      <c r="L77" s="13"/>
      <c r="M77" s="13"/>
      <c r="N77" s="13"/>
      <c r="O77" s="13"/>
      <c r="P77" s="13"/>
      <c r="Q77" s="12"/>
    </row>
    <row r="78" spans="2:17" ht="31.5" customHeight="1" thickBot="1" x14ac:dyDescent="0.3">
      <c r="B78" s="11"/>
      <c r="C78" s="13"/>
      <c r="D78" s="13"/>
      <c r="E78" s="13"/>
      <c r="F78" s="13"/>
      <c r="G78" s="13"/>
      <c r="H78" s="426" t="s">
        <v>13</v>
      </c>
      <c r="I78" s="427"/>
      <c r="J78" s="436" t="s">
        <v>14</v>
      </c>
      <c r="K78" s="437" t="s">
        <v>15</v>
      </c>
      <c r="L78" s="13"/>
      <c r="M78" s="13"/>
      <c r="N78" s="13"/>
      <c r="O78" s="13"/>
      <c r="P78" s="13"/>
      <c r="Q78" s="12"/>
    </row>
    <row r="79" spans="2:17" ht="15.75" thickBot="1" x14ac:dyDescent="0.3">
      <c r="B79" s="11"/>
      <c r="C79" s="13"/>
      <c r="D79" s="13"/>
      <c r="E79" s="13"/>
      <c r="F79" s="13"/>
      <c r="G79" s="13"/>
      <c r="H79" s="428" t="s">
        <v>16</v>
      </c>
      <c r="I79" s="429"/>
      <c r="J79" s="420">
        <v>2.93</v>
      </c>
      <c r="K79" s="421">
        <v>3.69</v>
      </c>
      <c r="L79" s="13"/>
      <c r="M79" s="13"/>
      <c r="N79" s="13"/>
      <c r="O79" s="13"/>
      <c r="P79" s="13"/>
      <c r="Q79" s="12"/>
    </row>
    <row r="80" spans="2:17" x14ac:dyDescent="0.25">
      <c r="B80" s="11"/>
      <c r="C80" s="13"/>
      <c r="D80" s="13"/>
      <c r="E80" s="13"/>
      <c r="F80" s="13"/>
      <c r="G80" s="13"/>
      <c r="H80" s="430" t="s">
        <v>17</v>
      </c>
      <c r="I80" s="431"/>
      <c r="J80" s="422">
        <v>5.75</v>
      </c>
      <c r="K80" s="423">
        <v>6.51</v>
      </c>
      <c r="L80" s="13"/>
      <c r="M80" s="13"/>
      <c r="N80" s="13"/>
      <c r="O80" s="13"/>
      <c r="P80" s="13"/>
      <c r="Q80" s="12"/>
    </row>
    <row r="81" spans="2:17" ht="15.75" thickBot="1" x14ac:dyDescent="0.3">
      <c r="B81" s="11"/>
      <c r="C81" s="13"/>
      <c r="D81" s="13"/>
      <c r="E81" s="13"/>
      <c r="F81" s="13"/>
      <c r="G81" s="13"/>
      <c r="H81" s="432" t="s">
        <v>18</v>
      </c>
      <c r="I81" s="433"/>
      <c r="J81" s="424"/>
      <c r="K81" s="425"/>
      <c r="L81" s="13"/>
      <c r="M81" s="13"/>
      <c r="N81" s="13"/>
      <c r="O81" s="13"/>
      <c r="P81" s="13"/>
      <c r="Q81" s="12"/>
    </row>
    <row r="82" spans="2:17" x14ac:dyDescent="0.25">
      <c r="B82" s="11"/>
      <c r="C82" s="13"/>
      <c r="D82" s="13"/>
      <c r="E82" s="13"/>
      <c r="F82" s="13"/>
      <c r="G82" s="13"/>
      <c r="H82" s="430" t="s">
        <v>19</v>
      </c>
      <c r="I82" s="431"/>
      <c r="J82" s="422">
        <v>7.04</v>
      </c>
      <c r="K82" s="423">
        <v>7.8</v>
      </c>
      <c r="L82" s="13"/>
      <c r="M82" s="13"/>
      <c r="N82" s="13"/>
      <c r="O82" s="13"/>
      <c r="P82" s="13"/>
      <c r="Q82" s="12"/>
    </row>
    <row r="83" spans="2:17" ht="15.75" thickBot="1" x14ac:dyDescent="0.3">
      <c r="B83" s="11"/>
      <c r="C83" s="13"/>
      <c r="D83" s="13"/>
      <c r="E83" s="13"/>
      <c r="F83" s="13"/>
      <c r="G83" s="13"/>
      <c r="H83" s="432" t="s">
        <v>18</v>
      </c>
      <c r="I83" s="433"/>
      <c r="J83" s="424"/>
      <c r="K83" s="425"/>
      <c r="L83" s="13"/>
      <c r="M83" s="13"/>
      <c r="N83" s="13"/>
      <c r="O83" s="13"/>
      <c r="P83" s="13"/>
      <c r="Q83" s="12"/>
    </row>
    <row r="84" spans="2:17" x14ac:dyDescent="0.25">
      <c r="B84" s="11"/>
      <c r="C84" s="13"/>
      <c r="D84" s="13"/>
      <c r="E84" s="13"/>
      <c r="F84" s="13"/>
      <c r="G84" s="13"/>
      <c r="H84" s="430" t="s">
        <v>20</v>
      </c>
      <c r="I84" s="431"/>
      <c r="J84" s="422">
        <v>11.43</v>
      </c>
      <c r="K84" s="423">
        <v>12.19</v>
      </c>
      <c r="L84" s="13"/>
      <c r="M84" s="13"/>
      <c r="N84" s="13"/>
      <c r="O84" s="13"/>
      <c r="P84" s="13"/>
      <c r="Q84" s="12"/>
    </row>
    <row r="85" spans="2:17" ht="15.75" thickBot="1" x14ac:dyDescent="0.3">
      <c r="B85" s="11"/>
      <c r="C85" s="13"/>
      <c r="D85" s="13"/>
      <c r="E85" s="13"/>
      <c r="F85" s="13"/>
      <c r="G85" s="13"/>
      <c r="H85" s="432" t="s">
        <v>21</v>
      </c>
      <c r="I85" s="433"/>
      <c r="J85" s="424"/>
      <c r="K85" s="425"/>
      <c r="L85" s="13"/>
      <c r="M85" s="13"/>
      <c r="N85" s="13"/>
      <c r="O85" s="13"/>
      <c r="P85" s="13"/>
      <c r="Q85" s="12"/>
    </row>
    <row r="86" spans="2:17" x14ac:dyDescent="0.25">
      <c r="B86" s="11"/>
      <c r="C86" s="13"/>
      <c r="D86" s="13"/>
      <c r="E86" s="13"/>
      <c r="F86" s="13"/>
      <c r="G86" s="13"/>
      <c r="H86" s="430" t="s">
        <v>22</v>
      </c>
      <c r="I86" s="431"/>
      <c r="J86" s="422">
        <v>13.11</v>
      </c>
      <c r="K86" s="423">
        <v>13.87</v>
      </c>
      <c r="L86" s="13"/>
      <c r="M86" s="13"/>
      <c r="N86" s="13"/>
      <c r="O86" s="13"/>
      <c r="P86" s="13"/>
      <c r="Q86" s="12"/>
    </row>
    <row r="87" spans="2:17" ht="15.75" thickBot="1" x14ac:dyDescent="0.3">
      <c r="B87" s="11"/>
      <c r="C87" s="13"/>
      <c r="D87" s="13"/>
      <c r="E87" s="13"/>
      <c r="F87" s="13"/>
      <c r="G87" s="13"/>
      <c r="H87" s="432" t="s">
        <v>23</v>
      </c>
      <c r="I87" s="433"/>
      <c r="J87" s="424"/>
      <c r="K87" s="425"/>
      <c r="L87" s="13"/>
      <c r="M87" s="13"/>
      <c r="N87" s="13"/>
      <c r="O87" s="13"/>
      <c r="P87" s="13"/>
      <c r="Q87" s="12"/>
    </row>
    <row r="88" spans="2:17" x14ac:dyDescent="0.25">
      <c r="B88" s="11"/>
      <c r="C88" s="13"/>
      <c r="D88" s="13"/>
      <c r="E88" s="13"/>
      <c r="F88" s="13"/>
      <c r="G88" s="13"/>
      <c r="H88" s="434" t="s">
        <v>24</v>
      </c>
      <c r="I88" s="435"/>
      <c r="J88" s="422">
        <v>13.91</v>
      </c>
      <c r="K88" s="423">
        <v>14.67</v>
      </c>
      <c r="L88" s="13"/>
      <c r="M88" s="13"/>
      <c r="N88" s="13"/>
      <c r="O88" s="13"/>
      <c r="P88" s="13"/>
      <c r="Q88" s="12"/>
    </row>
    <row r="89" spans="2:17" ht="15.75" thickBot="1" x14ac:dyDescent="0.3">
      <c r="B89" s="11"/>
      <c r="C89" s="13"/>
      <c r="D89" s="13"/>
      <c r="E89" s="13"/>
      <c r="F89" s="13"/>
      <c r="G89" s="13"/>
      <c r="H89" s="432" t="s">
        <v>25</v>
      </c>
      <c r="I89" s="433"/>
      <c r="J89" s="424"/>
      <c r="K89" s="425"/>
      <c r="L89" s="13"/>
      <c r="M89" s="13"/>
      <c r="N89" s="13"/>
      <c r="O89" s="13"/>
      <c r="P89" s="13"/>
      <c r="Q89" s="12"/>
    </row>
    <row r="90" spans="2:17" x14ac:dyDescent="0.25">
      <c r="B90" s="11"/>
      <c r="C90" s="13"/>
      <c r="D90" s="13"/>
      <c r="E90" s="13"/>
      <c r="F90" s="13"/>
      <c r="G90" s="13"/>
      <c r="H90" s="13"/>
      <c r="I90" s="13"/>
      <c r="J90" s="13"/>
      <c r="K90" s="13"/>
      <c r="L90" s="13"/>
      <c r="M90" s="13"/>
      <c r="N90" s="13"/>
      <c r="O90" s="13"/>
      <c r="P90" s="13"/>
      <c r="Q90" s="12"/>
    </row>
    <row r="91" spans="2:17" x14ac:dyDescent="0.25">
      <c r="B91" s="11"/>
      <c r="C91" s="13"/>
      <c r="D91" s="13"/>
      <c r="E91" s="13"/>
      <c r="F91" s="13"/>
      <c r="G91" s="13"/>
      <c r="H91" s="13"/>
      <c r="I91" s="13"/>
      <c r="J91" s="13"/>
      <c r="K91" s="13"/>
      <c r="L91" s="13"/>
      <c r="M91" s="13"/>
      <c r="N91" s="13"/>
      <c r="O91" s="13"/>
      <c r="P91" s="13"/>
      <c r="Q91" s="12"/>
    </row>
    <row r="92" spans="2:17" x14ac:dyDescent="0.25">
      <c r="B92" s="11"/>
      <c r="C92" s="264" t="s">
        <v>145</v>
      </c>
      <c r="D92" s="264"/>
      <c r="E92" s="264"/>
      <c r="F92" s="264"/>
      <c r="G92" s="264"/>
      <c r="H92" s="264"/>
      <c r="I92" s="264"/>
      <c r="J92" s="264"/>
      <c r="K92" s="264"/>
      <c r="L92" s="264"/>
      <c r="M92" s="264"/>
      <c r="N92" s="264"/>
      <c r="O92" s="264"/>
      <c r="P92" s="264"/>
      <c r="Q92" s="12"/>
    </row>
    <row r="93" spans="2:17" x14ac:dyDescent="0.25">
      <c r="B93" s="11"/>
      <c r="C93" s="264"/>
      <c r="D93" s="264"/>
      <c r="E93" s="264"/>
      <c r="F93" s="264"/>
      <c r="G93" s="264"/>
      <c r="H93" s="264"/>
      <c r="I93" s="264"/>
      <c r="J93" s="264"/>
      <c r="K93" s="264"/>
      <c r="L93" s="264"/>
      <c r="M93" s="264"/>
      <c r="N93" s="264"/>
      <c r="O93" s="264"/>
      <c r="P93" s="264"/>
      <c r="Q93" s="12"/>
    </row>
    <row r="94" spans="2:17" x14ac:dyDescent="0.25">
      <c r="B94" s="11"/>
      <c r="C94" s="20"/>
      <c r="D94" s="20"/>
      <c r="E94" s="20"/>
      <c r="F94" s="20"/>
      <c r="G94" s="20"/>
      <c r="H94" s="20"/>
      <c r="I94" s="20"/>
      <c r="J94" s="20"/>
      <c r="K94" s="20"/>
      <c r="L94" s="20"/>
      <c r="M94" s="20"/>
      <c r="N94" s="20"/>
      <c r="O94" s="20"/>
      <c r="P94" s="20"/>
      <c r="Q94" s="12"/>
    </row>
    <row r="95" spans="2:17" x14ac:dyDescent="0.25">
      <c r="B95" s="11"/>
      <c r="C95" s="13"/>
      <c r="D95" s="13"/>
      <c r="E95" s="13"/>
      <c r="F95" s="13"/>
      <c r="G95" s="13"/>
      <c r="H95" s="13"/>
      <c r="I95" s="13"/>
      <c r="J95" s="13"/>
      <c r="K95" s="13"/>
      <c r="L95" s="13"/>
      <c r="M95" s="13"/>
      <c r="N95" s="13"/>
      <c r="O95" s="13"/>
      <c r="P95" s="13"/>
      <c r="Q95" s="12"/>
    </row>
    <row r="96" spans="2:17" x14ac:dyDescent="0.25">
      <c r="B96" s="11"/>
      <c r="C96" s="13"/>
      <c r="D96" s="13"/>
      <c r="E96" s="13"/>
      <c r="F96" s="13"/>
      <c r="G96" s="13"/>
      <c r="H96" s="13"/>
      <c r="I96" s="13"/>
      <c r="J96" s="13"/>
      <c r="K96" s="13"/>
      <c r="L96" s="13"/>
      <c r="M96" s="13"/>
      <c r="N96" s="13"/>
      <c r="O96" s="13"/>
      <c r="P96" s="13"/>
      <c r="Q96" s="12"/>
    </row>
    <row r="97" spans="2:17" x14ac:dyDescent="0.25">
      <c r="B97" s="11"/>
      <c r="C97" s="13"/>
      <c r="D97" s="13"/>
      <c r="E97" s="13"/>
      <c r="F97" s="13"/>
      <c r="G97" s="13"/>
      <c r="H97" s="13"/>
      <c r="I97" s="13"/>
      <c r="J97" s="13"/>
      <c r="K97" s="13"/>
      <c r="L97" s="13"/>
      <c r="M97" s="13"/>
      <c r="N97" s="13"/>
      <c r="O97" s="13"/>
      <c r="P97" s="13"/>
      <c r="Q97" s="12"/>
    </row>
    <row r="98" spans="2:17" x14ac:dyDescent="0.25">
      <c r="B98" s="11"/>
      <c r="C98" s="17" t="s">
        <v>207</v>
      </c>
      <c r="D98" s="13"/>
      <c r="E98" s="13"/>
      <c r="F98" s="13"/>
      <c r="G98" s="13"/>
      <c r="H98" s="13"/>
      <c r="I98" s="13"/>
      <c r="J98" s="13"/>
      <c r="K98" s="13"/>
      <c r="L98" s="13"/>
      <c r="M98" s="13"/>
      <c r="N98" s="13"/>
      <c r="O98" s="13"/>
      <c r="P98" s="13"/>
      <c r="Q98" s="12"/>
    </row>
    <row r="99" spans="2:17" x14ac:dyDescent="0.25">
      <c r="B99" s="11"/>
      <c r="C99" s="13"/>
      <c r="D99" s="13"/>
      <c r="E99" s="13"/>
      <c r="F99" s="13"/>
      <c r="G99" s="13"/>
      <c r="H99" s="13"/>
      <c r="I99" s="13"/>
      <c r="J99" s="13"/>
      <c r="K99" s="13"/>
      <c r="L99" s="13"/>
      <c r="M99" s="13"/>
      <c r="N99" s="13"/>
      <c r="O99" s="13"/>
      <c r="P99" s="13"/>
      <c r="Q99" s="12"/>
    </row>
    <row r="100" spans="2:17" x14ac:dyDescent="0.25">
      <c r="B100" s="11"/>
      <c r="C100" s="214" t="s">
        <v>314</v>
      </c>
      <c r="D100" s="214"/>
      <c r="E100" s="214"/>
      <c r="F100" s="214"/>
      <c r="G100" s="214"/>
      <c r="H100" s="214"/>
      <c r="I100" s="214"/>
      <c r="J100" s="214"/>
      <c r="K100" s="214"/>
      <c r="L100" s="214"/>
      <c r="M100" s="214"/>
      <c r="N100" s="214"/>
      <c r="O100" s="214"/>
      <c r="P100" s="214"/>
      <c r="Q100" s="12"/>
    </row>
    <row r="101" spans="2:17" x14ac:dyDescent="0.25">
      <c r="B101" s="11"/>
      <c r="C101" s="214"/>
      <c r="D101" s="214"/>
      <c r="E101" s="214"/>
      <c r="F101" s="214"/>
      <c r="G101" s="214"/>
      <c r="H101" s="214"/>
      <c r="I101" s="214"/>
      <c r="J101" s="214"/>
      <c r="K101" s="214"/>
      <c r="L101" s="214"/>
      <c r="M101" s="214"/>
      <c r="N101" s="214"/>
      <c r="O101" s="214"/>
      <c r="P101" s="214"/>
      <c r="Q101" s="12"/>
    </row>
    <row r="102" spans="2:17" x14ac:dyDescent="0.25">
      <c r="B102" s="11"/>
      <c r="C102" s="19"/>
      <c r="D102" s="19"/>
      <c r="E102" s="19"/>
      <c r="F102" s="19"/>
      <c r="G102" s="19"/>
      <c r="H102" s="19"/>
      <c r="I102" s="19"/>
      <c r="J102" s="19"/>
      <c r="K102" s="19"/>
      <c r="L102" s="19"/>
      <c r="M102" s="19"/>
      <c r="N102" s="19"/>
      <c r="O102" s="19"/>
      <c r="P102" s="19"/>
      <c r="Q102" s="12"/>
    </row>
    <row r="103" spans="2:17" x14ac:dyDescent="0.25">
      <c r="B103" s="11"/>
      <c r="C103" s="245" t="s">
        <v>208</v>
      </c>
      <c r="D103" s="245"/>
      <c r="E103" s="245"/>
      <c r="F103" s="245"/>
      <c r="G103" s="245"/>
      <c r="H103" s="245"/>
      <c r="I103" s="245"/>
      <c r="J103" s="245"/>
      <c r="K103" s="245"/>
      <c r="L103" s="245"/>
      <c r="M103" s="245"/>
      <c r="N103" s="245"/>
      <c r="O103" s="245"/>
      <c r="P103" s="245"/>
      <c r="Q103" s="12"/>
    </row>
    <row r="104" spans="2:17" x14ac:dyDescent="0.25">
      <c r="B104" s="11"/>
      <c r="C104" s="13"/>
      <c r="D104" s="13"/>
      <c r="E104" s="13"/>
      <c r="F104" s="13"/>
      <c r="G104" s="13"/>
      <c r="H104" s="13"/>
      <c r="I104" s="13"/>
      <c r="J104" s="13"/>
      <c r="K104" s="13"/>
      <c r="L104" s="13"/>
      <c r="M104" s="13"/>
      <c r="N104" s="13"/>
      <c r="O104" s="13"/>
      <c r="P104" s="13"/>
      <c r="Q104" s="12"/>
    </row>
    <row r="105" spans="2:17" x14ac:dyDescent="0.25">
      <c r="B105" s="11"/>
      <c r="C105" s="214" t="s">
        <v>209</v>
      </c>
      <c r="D105" s="214"/>
      <c r="E105" s="214"/>
      <c r="F105" s="214"/>
      <c r="G105" s="214"/>
      <c r="H105" s="214"/>
      <c r="I105" s="214"/>
      <c r="J105" s="214"/>
      <c r="K105" s="214"/>
      <c r="L105" s="214"/>
      <c r="M105" s="214"/>
      <c r="N105" s="214"/>
      <c r="O105" s="214"/>
      <c r="P105" s="214"/>
      <c r="Q105" s="12"/>
    </row>
    <row r="106" spans="2:17" x14ac:dyDescent="0.25">
      <c r="B106" s="11"/>
      <c r="C106" s="214"/>
      <c r="D106" s="214"/>
      <c r="E106" s="214"/>
      <c r="F106" s="214"/>
      <c r="G106" s="214"/>
      <c r="H106" s="214"/>
      <c r="I106" s="214"/>
      <c r="J106" s="214"/>
      <c r="K106" s="214"/>
      <c r="L106" s="214"/>
      <c r="M106" s="214"/>
      <c r="N106" s="214"/>
      <c r="O106" s="214"/>
      <c r="P106" s="214"/>
      <c r="Q106" s="12"/>
    </row>
    <row r="107" spans="2:17" x14ac:dyDescent="0.25">
      <c r="B107" s="11"/>
      <c r="C107" s="13"/>
      <c r="D107" s="13"/>
      <c r="E107" s="13"/>
      <c r="F107" s="13"/>
      <c r="G107" s="13"/>
      <c r="H107" s="13"/>
      <c r="I107" s="13"/>
      <c r="J107" s="13"/>
      <c r="K107" s="13"/>
      <c r="L107" s="13"/>
      <c r="M107" s="13"/>
      <c r="N107" s="13"/>
      <c r="O107" s="13"/>
      <c r="P107" s="13"/>
      <c r="Q107" s="12"/>
    </row>
    <row r="108" spans="2:17" x14ac:dyDescent="0.25">
      <c r="B108" s="11"/>
      <c r="C108" s="17" t="s">
        <v>210</v>
      </c>
      <c r="D108" s="13"/>
      <c r="E108" s="13"/>
      <c r="F108" s="13"/>
      <c r="G108" s="13"/>
      <c r="H108" s="13"/>
      <c r="I108" s="13"/>
      <c r="J108" s="13"/>
      <c r="K108" s="13"/>
      <c r="L108" s="13"/>
      <c r="M108" s="13"/>
      <c r="N108" s="13"/>
      <c r="O108" s="13"/>
      <c r="P108" s="13"/>
      <c r="Q108" s="12"/>
    </row>
    <row r="109" spans="2:17" x14ac:dyDescent="0.25">
      <c r="B109" s="11"/>
      <c r="C109" s="13"/>
      <c r="D109" s="13"/>
      <c r="E109" s="13"/>
      <c r="F109" s="13"/>
      <c r="G109" s="13"/>
      <c r="H109" s="13"/>
      <c r="I109" s="13"/>
      <c r="J109" s="13"/>
      <c r="K109" s="13"/>
      <c r="L109" s="13"/>
      <c r="M109" s="13"/>
      <c r="N109" s="13"/>
      <c r="O109" s="13"/>
      <c r="P109" s="13"/>
      <c r="Q109" s="12"/>
    </row>
    <row r="110" spans="2:17" x14ac:dyDescent="0.25">
      <c r="B110" s="11"/>
      <c r="C110" s="214" t="s">
        <v>211</v>
      </c>
      <c r="D110" s="214"/>
      <c r="E110" s="214"/>
      <c r="F110" s="214"/>
      <c r="G110" s="214"/>
      <c r="H110" s="214"/>
      <c r="I110" s="214"/>
      <c r="J110" s="214"/>
      <c r="K110" s="214"/>
      <c r="L110" s="214"/>
      <c r="M110" s="214"/>
      <c r="N110" s="214"/>
      <c r="O110" s="214"/>
      <c r="P110" s="214"/>
      <c r="Q110" s="12"/>
    </row>
    <row r="111" spans="2:17" x14ac:dyDescent="0.25">
      <c r="B111" s="11"/>
      <c r="C111" s="214"/>
      <c r="D111" s="214"/>
      <c r="E111" s="214"/>
      <c r="F111" s="214"/>
      <c r="G111" s="214"/>
      <c r="H111" s="214"/>
      <c r="I111" s="214"/>
      <c r="J111" s="214"/>
      <c r="K111" s="214"/>
      <c r="L111" s="214"/>
      <c r="M111" s="214"/>
      <c r="N111" s="214"/>
      <c r="O111" s="214"/>
      <c r="P111" s="214"/>
      <c r="Q111" s="12"/>
    </row>
    <row r="112" spans="2:17" x14ac:dyDescent="0.25">
      <c r="B112" s="11"/>
      <c r="C112" s="19"/>
      <c r="D112" s="19"/>
      <c r="E112" s="19"/>
      <c r="F112" s="19"/>
      <c r="G112" s="19"/>
      <c r="H112" s="19"/>
      <c r="I112" s="19"/>
      <c r="J112" s="19"/>
      <c r="K112" s="19"/>
      <c r="L112" s="19"/>
      <c r="M112" s="19"/>
      <c r="N112" s="19"/>
      <c r="O112" s="19"/>
      <c r="P112" s="19"/>
      <c r="Q112" s="12"/>
    </row>
    <row r="113" spans="2:17" x14ac:dyDescent="0.25">
      <c r="B113" s="11"/>
      <c r="C113" s="359" t="s">
        <v>212</v>
      </c>
      <c r="D113" s="359"/>
      <c r="E113" s="359"/>
      <c r="F113" s="359"/>
      <c r="G113" s="359"/>
      <c r="H113" s="359"/>
      <c r="I113" s="359"/>
      <c r="J113" s="359"/>
      <c r="K113" s="359"/>
      <c r="L113" s="359"/>
      <c r="M113" s="359"/>
      <c r="N113" s="359"/>
      <c r="O113" s="359"/>
      <c r="P113" s="359"/>
      <c r="Q113" s="12"/>
    </row>
    <row r="114" spans="2:17" x14ac:dyDescent="0.25">
      <c r="B114" s="11"/>
      <c r="C114" s="359"/>
      <c r="D114" s="359"/>
      <c r="E114" s="359"/>
      <c r="F114" s="359"/>
      <c r="G114" s="359"/>
      <c r="H114" s="359"/>
      <c r="I114" s="359"/>
      <c r="J114" s="359"/>
      <c r="K114" s="359"/>
      <c r="L114" s="359"/>
      <c r="M114" s="359"/>
      <c r="N114" s="359"/>
      <c r="O114" s="359"/>
      <c r="P114" s="359"/>
      <c r="Q114" s="12"/>
    </row>
    <row r="115" spans="2:17" x14ac:dyDescent="0.25">
      <c r="B115" s="11"/>
      <c r="C115" s="121"/>
      <c r="D115" s="121"/>
      <c r="E115" s="121"/>
      <c r="F115" s="121"/>
      <c r="G115" s="121"/>
      <c r="H115" s="121"/>
      <c r="I115" s="121"/>
      <c r="J115" s="121"/>
      <c r="K115" s="121"/>
      <c r="L115" s="121"/>
      <c r="M115" s="121"/>
      <c r="N115" s="121"/>
      <c r="O115" s="121"/>
      <c r="P115" s="121"/>
      <c r="Q115" s="12"/>
    </row>
    <row r="116" spans="2:17" x14ac:dyDescent="0.25">
      <c r="B116" s="11"/>
      <c r="C116" s="264" t="s">
        <v>213</v>
      </c>
      <c r="D116" s="264"/>
      <c r="E116" s="264"/>
      <c r="F116" s="264"/>
      <c r="G116" s="264"/>
      <c r="H116" s="264"/>
      <c r="I116" s="264"/>
      <c r="J116" s="264"/>
      <c r="K116" s="264"/>
      <c r="L116" s="264"/>
      <c r="M116" s="264"/>
      <c r="N116" s="264"/>
      <c r="O116" s="264"/>
      <c r="P116" s="264"/>
      <c r="Q116" s="12"/>
    </row>
    <row r="117" spans="2:17" x14ac:dyDescent="0.25">
      <c r="B117" s="11"/>
      <c r="C117" s="264"/>
      <c r="D117" s="264"/>
      <c r="E117" s="264"/>
      <c r="F117" s="264"/>
      <c r="G117" s="264"/>
      <c r="H117" s="264"/>
      <c r="I117" s="264"/>
      <c r="J117" s="264"/>
      <c r="K117" s="264"/>
      <c r="L117" s="264"/>
      <c r="M117" s="264"/>
      <c r="N117" s="264"/>
      <c r="O117" s="264"/>
      <c r="P117" s="264"/>
      <c r="Q117" s="12"/>
    </row>
    <row r="118" spans="2:17" x14ac:dyDescent="0.25">
      <c r="B118" s="11"/>
      <c r="C118" s="13"/>
      <c r="D118" s="13"/>
      <c r="E118" s="13"/>
      <c r="F118" s="13"/>
      <c r="G118" s="13"/>
      <c r="H118" s="13"/>
      <c r="I118" s="13"/>
      <c r="J118" s="13"/>
      <c r="K118" s="13"/>
      <c r="L118" s="13"/>
      <c r="M118" s="13"/>
      <c r="N118" s="13"/>
      <c r="O118" s="13"/>
      <c r="P118" s="13"/>
      <c r="Q118" s="12"/>
    </row>
    <row r="119" spans="2:17" x14ac:dyDescent="0.25">
      <c r="B119" s="11"/>
      <c r="C119" s="13"/>
      <c r="D119" s="13"/>
      <c r="E119" s="13"/>
      <c r="F119" s="13"/>
      <c r="G119" s="13"/>
      <c r="H119" s="13"/>
      <c r="I119" s="13"/>
      <c r="J119" s="13"/>
      <c r="K119" s="13"/>
      <c r="L119" s="13"/>
      <c r="M119" s="13"/>
      <c r="N119" s="13"/>
      <c r="O119" s="13"/>
      <c r="P119" s="13"/>
      <c r="Q119" s="12"/>
    </row>
    <row r="120" spans="2:17" x14ac:dyDescent="0.25">
      <c r="B120" s="11"/>
      <c r="C120" s="13" t="s">
        <v>315</v>
      </c>
      <c r="D120" s="13"/>
      <c r="E120" s="13"/>
      <c r="F120" s="13"/>
      <c r="G120" s="13"/>
      <c r="H120" s="13"/>
      <c r="I120" s="13"/>
      <c r="J120" s="13"/>
      <c r="K120" s="13"/>
      <c r="L120" s="13"/>
      <c r="M120" s="13"/>
      <c r="N120" s="13"/>
      <c r="O120" s="13"/>
      <c r="P120" s="13"/>
      <c r="Q120" s="12"/>
    </row>
    <row r="121" spans="2:17" x14ac:dyDescent="0.25">
      <c r="B121" s="11"/>
      <c r="C121" s="13"/>
      <c r="D121" s="13"/>
      <c r="E121" s="13"/>
      <c r="F121" s="13"/>
      <c r="G121" s="13"/>
      <c r="H121" s="13"/>
      <c r="I121" s="13"/>
      <c r="J121" s="13"/>
      <c r="K121" s="13"/>
      <c r="L121" s="13"/>
      <c r="M121" s="13"/>
      <c r="N121" s="13"/>
      <c r="O121" s="13"/>
      <c r="P121" s="13"/>
      <c r="Q121" s="12"/>
    </row>
    <row r="122" spans="2:17" x14ac:dyDescent="0.25">
      <c r="B122" s="11"/>
      <c r="C122" s="13"/>
      <c r="D122" s="13"/>
      <c r="E122" s="13"/>
      <c r="F122" s="13"/>
      <c r="G122" s="13"/>
      <c r="H122" s="13"/>
      <c r="I122" s="13"/>
      <c r="J122" s="13"/>
      <c r="K122" s="13"/>
      <c r="L122" s="13"/>
      <c r="M122" s="13"/>
      <c r="N122" s="13"/>
      <c r="O122" s="13"/>
      <c r="P122" s="13"/>
      <c r="Q122" s="12"/>
    </row>
    <row r="123" spans="2:17" x14ac:dyDescent="0.25">
      <c r="B123" s="11"/>
      <c r="C123" s="13"/>
      <c r="D123" s="13"/>
      <c r="E123" s="13"/>
      <c r="F123" s="13"/>
      <c r="G123" s="13"/>
      <c r="H123" s="13"/>
      <c r="I123" s="13"/>
      <c r="J123" s="13"/>
      <c r="K123" s="13"/>
      <c r="L123" s="13"/>
      <c r="M123" s="13"/>
      <c r="N123" s="13"/>
      <c r="O123" s="13"/>
      <c r="P123" s="13"/>
      <c r="Q123" s="12"/>
    </row>
    <row r="124" spans="2:17" x14ac:dyDescent="0.25">
      <c r="B124" s="11"/>
      <c r="C124" s="13"/>
      <c r="D124" s="13"/>
      <c r="E124" s="13"/>
      <c r="F124" s="13"/>
      <c r="G124" s="13"/>
      <c r="H124" s="13"/>
      <c r="I124" s="13"/>
      <c r="J124" s="13"/>
      <c r="K124" s="13"/>
      <c r="L124" s="13"/>
      <c r="M124" s="13"/>
      <c r="N124" s="13"/>
      <c r="O124" s="13"/>
      <c r="P124" s="13"/>
      <c r="Q124" s="12"/>
    </row>
    <row r="125" spans="2:17" x14ac:dyDescent="0.25">
      <c r="B125" s="11"/>
      <c r="C125" s="13"/>
      <c r="D125" s="13"/>
      <c r="E125" s="13"/>
      <c r="F125" s="13"/>
      <c r="G125" s="13"/>
      <c r="H125" s="13"/>
      <c r="I125" s="13"/>
      <c r="J125" s="13"/>
      <c r="K125" s="13"/>
      <c r="L125" s="13"/>
      <c r="M125" s="13"/>
      <c r="N125" s="13"/>
      <c r="O125" s="13"/>
      <c r="P125" s="13"/>
      <c r="Q125" s="12"/>
    </row>
    <row r="126" spans="2:17" x14ac:dyDescent="0.25">
      <c r="B126" s="11"/>
      <c r="C126" s="13"/>
      <c r="D126" s="13"/>
      <c r="E126" s="13"/>
      <c r="F126" s="13"/>
      <c r="G126" s="13"/>
      <c r="H126" s="13"/>
      <c r="I126" s="13"/>
      <c r="J126" s="13"/>
      <c r="K126" s="13"/>
      <c r="L126" s="13"/>
      <c r="M126" s="13"/>
      <c r="N126" s="13"/>
      <c r="O126" s="13"/>
      <c r="P126" s="13"/>
      <c r="Q126" s="12"/>
    </row>
    <row r="127" spans="2:17" x14ac:dyDescent="0.25">
      <c r="B127" s="11"/>
      <c r="C127" s="13"/>
      <c r="D127" s="13"/>
      <c r="E127" s="13"/>
      <c r="F127" s="13"/>
      <c r="G127" s="13"/>
      <c r="H127" s="13"/>
      <c r="I127" s="13"/>
      <c r="J127" s="13"/>
      <c r="K127" s="13"/>
      <c r="L127" s="13"/>
      <c r="M127" s="13"/>
      <c r="N127" s="13"/>
      <c r="O127" s="13"/>
      <c r="P127" s="13"/>
      <c r="Q127" s="12"/>
    </row>
    <row r="128" spans="2:17" x14ac:dyDescent="0.25">
      <c r="B128" s="11"/>
      <c r="C128" s="13"/>
      <c r="D128" s="13"/>
      <c r="E128" s="13"/>
      <c r="F128" s="13"/>
      <c r="G128" s="13"/>
      <c r="H128" s="13"/>
      <c r="I128" s="13"/>
      <c r="J128" s="13"/>
      <c r="K128" s="13"/>
      <c r="L128" s="13"/>
      <c r="M128" s="13"/>
      <c r="N128" s="13"/>
      <c r="O128" s="13"/>
      <c r="P128" s="13"/>
      <c r="Q128" s="12"/>
    </row>
    <row r="129" spans="2:17" x14ac:dyDescent="0.25">
      <c r="B129" s="11"/>
      <c r="C129" s="13"/>
      <c r="D129" s="13"/>
      <c r="E129" s="13"/>
      <c r="F129" s="13"/>
      <c r="G129" s="13"/>
      <c r="H129" s="13"/>
      <c r="I129" s="13"/>
      <c r="J129" s="13"/>
      <c r="K129" s="13"/>
      <c r="L129" s="13"/>
      <c r="M129" s="13"/>
      <c r="N129" s="13"/>
      <c r="O129" s="13"/>
      <c r="P129" s="13"/>
      <c r="Q129" s="12"/>
    </row>
    <row r="130" spans="2:17" x14ac:dyDescent="0.25">
      <c r="B130" s="11"/>
      <c r="C130" s="13"/>
      <c r="D130" s="13"/>
      <c r="E130" s="13"/>
      <c r="F130" s="13"/>
      <c r="G130" s="13"/>
      <c r="H130" s="13"/>
      <c r="I130" s="13"/>
      <c r="J130" s="13"/>
      <c r="K130" s="13"/>
      <c r="L130" s="13"/>
      <c r="M130" s="13"/>
      <c r="N130" s="13"/>
      <c r="O130" s="13"/>
      <c r="P130" s="13"/>
      <c r="Q130" s="12"/>
    </row>
    <row r="131" spans="2:17" x14ac:dyDescent="0.25">
      <c r="B131" s="11"/>
      <c r="C131" s="13"/>
      <c r="D131" s="13"/>
      <c r="E131" s="13"/>
      <c r="F131" s="13"/>
      <c r="G131" s="13"/>
      <c r="H131" s="13"/>
      <c r="I131" s="13"/>
      <c r="J131" s="13"/>
      <c r="K131" s="13"/>
      <c r="L131" s="13"/>
      <c r="M131" s="13"/>
      <c r="N131" s="13"/>
      <c r="O131" s="13"/>
      <c r="P131" s="13"/>
      <c r="Q131" s="12"/>
    </row>
    <row r="132" spans="2:17" x14ac:dyDescent="0.25">
      <c r="B132" s="11"/>
      <c r="C132" s="13"/>
      <c r="D132" s="13"/>
      <c r="E132" s="13"/>
      <c r="F132" s="13"/>
      <c r="G132" s="13"/>
      <c r="H132" s="13"/>
      <c r="I132" s="13"/>
      <c r="J132" s="13"/>
      <c r="K132" s="13"/>
      <c r="L132" s="13"/>
      <c r="M132" s="13"/>
      <c r="N132" s="13"/>
      <c r="O132" s="13"/>
      <c r="P132" s="13"/>
      <c r="Q132" s="12"/>
    </row>
    <row r="133" spans="2:17" x14ac:dyDescent="0.25">
      <c r="B133" s="11"/>
      <c r="C133" s="13"/>
      <c r="D133" s="13"/>
      <c r="E133" s="13"/>
      <c r="F133" s="13"/>
      <c r="G133" s="13"/>
      <c r="H133" s="13"/>
      <c r="I133" s="13"/>
      <c r="J133" s="13"/>
      <c r="K133" s="13"/>
      <c r="L133" s="13"/>
      <c r="M133" s="13"/>
      <c r="N133" s="13"/>
      <c r="O133" s="13"/>
      <c r="P133" s="13"/>
      <c r="Q133" s="12"/>
    </row>
    <row r="134" spans="2:17" x14ac:dyDescent="0.25">
      <c r="B134" s="11"/>
      <c r="C134" s="13"/>
      <c r="D134" s="13"/>
      <c r="E134" s="13"/>
      <c r="F134" s="13"/>
      <c r="G134" s="13"/>
      <c r="H134" s="13"/>
      <c r="I134" s="13"/>
      <c r="J134" s="13"/>
      <c r="K134" s="13"/>
      <c r="L134" s="13"/>
      <c r="M134" s="13"/>
      <c r="N134" s="13"/>
      <c r="O134" s="13"/>
      <c r="P134" s="13"/>
      <c r="Q134" s="12"/>
    </row>
    <row r="135" spans="2:17" x14ac:dyDescent="0.25">
      <c r="B135" s="11"/>
      <c r="C135" s="13"/>
      <c r="D135" s="13"/>
      <c r="E135" s="13"/>
      <c r="F135" s="13"/>
      <c r="G135" s="13"/>
      <c r="H135" s="13"/>
      <c r="I135" s="13"/>
      <c r="J135" s="13"/>
      <c r="K135" s="13"/>
      <c r="L135" s="13"/>
      <c r="M135" s="13"/>
      <c r="N135" s="13"/>
      <c r="O135" s="13"/>
      <c r="P135" s="13"/>
      <c r="Q135" s="12"/>
    </row>
    <row r="136" spans="2:17" x14ac:dyDescent="0.25">
      <c r="B136" s="11"/>
      <c r="C136" s="13"/>
      <c r="D136" s="13"/>
      <c r="E136" s="13"/>
      <c r="F136" s="13"/>
      <c r="G136" s="13"/>
      <c r="H136" s="13"/>
      <c r="I136" s="13"/>
      <c r="J136" s="13"/>
      <c r="K136" s="13"/>
      <c r="L136" s="13"/>
      <c r="M136" s="13"/>
      <c r="N136" s="13"/>
      <c r="O136" s="13"/>
      <c r="P136" s="13"/>
      <c r="Q136" s="12"/>
    </row>
    <row r="137" spans="2:17" x14ac:dyDescent="0.25">
      <c r="B137" s="11"/>
      <c r="C137" s="13"/>
      <c r="D137" s="13"/>
      <c r="E137" s="13"/>
      <c r="F137" s="13"/>
      <c r="G137" s="13"/>
      <c r="H137" s="13"/>
      <c r="I137" s="13"/>
      <c r="J137" s="13"/>
      <c r="K137" s="13"/>
      <c r="L137" s="13"/>
      <c r="M137" s="13"/>
      <c r="N137" s="13"/>
      <c r="O137" s="13"/>
      <c r="P137" s="13"/>
      <c r="Q137" s="12"/>
    </row>
    <row r="138" spans="2:17" x14ac:dyDescent="0.25">
      <c r="B138" s="11"/>
      <c r="C138" s="13"/>
      <c r="D138" s="13"/>
      <c r="E138" s="13"/>
      <c r="F138" s="13"/>
      <c r="G138" s="13"/>
      <c r="H138" s="13"/>
      <c r="I138" s="13"/>
      <c r="J138" s="13"/>
      <c r="K138" s="13"/>
      <c r="L138" s="13"/>
      <c r="M138" s="13"/>
      <c r="N138" s="13"/>
      <c r="O138" s="13"/>
      <c r="P138" s="13"/>
      <c r="Q138" s="12"/>
    </row>
    <row r="139" spans="2:17" x14ac:dyDescent="0.25">
      <c r="B139" s="11"/>
      <c r="C139" s="13"/>
      <c r="D139" s="13"/>
      <c r="E139" s="13"/>
      <c r="F139" s="13"/>
      <c r="G139" s="13"/>
      <c r="H139" s="13"/>
      <c r="I139" s="13"/>
      <c r="J139" s="13"/>
      <c r="K139" s="13"/>
      <c r="L139" s="13"/>
      <c r="M139" s="13"/>
      <c r="N139" s="13"/>
      <c r="O139" s="13"/>
      <c r="P139" s="13"/>
      <c r="Q139" s="12"/>
    </row>
    <row r="140" spans="2:17" x14ac:dyDescent="0.25">
      <c r="B140" s="11"/>
      <c r="C140" s="13"/>
      <c r="D140" s="13"/>
      <c r="E140" s="13"/>
      <c r="F140" s="13"/>
      <c r="G140" s="13"/>
      <c r="H140" s="13"/>
      <c r="I140" s="13"/>
      <c r="J140" s="13"/>
      <c r="K140" s="13"/>
      <c r="L140" s="13"/>
      <c r="M140" s="13"/>
      <c r="N140" s="13"/>
      <c r="O140" s="13"/>
      <c r="P140" s="13"/>
      <c r="Q140" s="12"/>
    </row>
    <row r="141" spans="2:17" x14ac:dyDescent="0.25">
      <c r="B141" s="11"/>
      <c r="C141" s="13"/>
      <c r="D141" s="13"/>
      <c r="E141" s="13"/>
      <c r="F141" s="13"/>
      <c r="G141" s="13"/>
      <c r="H141" s="13"/>
      <c r="I141" s="13"/>
      <c r="J141" s="13"/>
      <c r="K141" s="13"/>
      <c r="L141" s="13"/>
      <c r="M141" s="13"/>
      <c r="N141" s="13"/>
      <c r="O141" s="13"/>
      <c r="P141" s="13"/>
      <c r="Q141" s="12"/>
    </row>
    <row r="142" spans="2:17" x14ac:dyDescent="0.25">
      <c r="B142" s="11"/>
      <c r="C142" s="13"/>
      <c r="D142" s="13"/>
      <c r="E142" s="13"/>
      <c r="F142" s="13"/>
      <c r="G142" s="13"/>
      <c r="H142" s="13"/>
      <c r="I142" s="13"/>
      <c r="J142" s="13"/>
      <c r="K142" s="13"/>
      <c r="L142" s="13"/>
      <c r="M142" s="13"/>
      <c r="N142" s="13"/>
      <c r="O142" s="13"/>
      <c r="P142" s="13"/>
      <c r="Q142" s="12"/>
    </row>
    <row r="143" spans="2:17" x14ac:dyDescent="0.25">
      <c r="B143" s="11"/>
      <c r="C143" s="13"/>
      <c r="D143" s="13"/>
      <c r="E143" s="13"/>
      <c r="F143" s="13"/>
      <c r="G143" s="13"/>
      <c r="H143" s="13"/>
      <c r="I143" s="13"/>
      <c r="J143" s="13"/>
      <c r="K143" s="13"/>
      <c r="L143" s="13"/>
      <c r="M143" s="13"/>
      <c r="N143" s="13"/>
      <c r="O143" s="13"/>
      <c r="P143" s="13"/>
      <c r="Q143" s="12"/>
    </row>
    <row r="144" spans="2:17" x14ac:dyDescent="0.25">
      <c r="B144" s="11"/>
      <c r="C144" s="13"/>
      <c r="D144" s="13"/>
      <c r="E144" s="13"/>
      <c r="F144" s="13"/>
      <c r="G144" s="13"/>
      <c r="H144" s="13"/>
      <c r="I144" s="13"/>
      <c r="J144" s="13"/>
      <c r="K144" s="13"/>
      <c r="L144" s="13"/>
      <c r="M144" s="13"/>
      <c r="N144" s="13"/>
      <c r="O144" s="13"/>
      <c r="P144" s="13"/>
      <c r="Q144" s="12"/>
    </row>
    <row r="145" spans="2:17" x14ac:dyDescent="0.25">
      <c r="B145" s="11"/>
      <c r="C145" s="13"/>
      <c r="D145" s="13"/>
      <c r="E145" s="13"/>
      <c r="F145" s="13"/>
      <c r="G145" s="13"/>
      <c r="H145" s="13"/>
      <c r="I145" s="13"/>
      <c r="J145" s="13"/>
      <c r="K145" s="13"/>
      <c r="L145" s="13"/>
      <c r="M145" s="13"/>
      <c r="N145" s="13"/>
      <c r="O145" s="13"/>
      <c r="P145" s="13"/>
      <c r="Q145" s="12"/>
    </row>
    <row r="146" spans="2:17" x14ac:dyDescent="0.25">
      <c r="B146" s="11"/>
      <c r="C146" s="13"/>
      <c r="D146" s="13"/>
      <c r="E146" s="13"/>
      <c r="F146" s="13"/>
      <c r="G146" s="13"/>
      <c r="H146" s="13"/>
      <c r="I146" s="13"/>
      <c r="J146" s="13"/>
      <c r="K146" s="13"/>
      <c r="L146" s="13"/>
      <c r="M146" s="13"/>
      <c r="N146" s="13"/>
      <c r="O146" s="13"/>
      <c r="P146" s="13"/>
      <c r="Q146" s="12"/>
    </row>
    <row r="147" spans="2:17" x14ac:dyDescent="0.25">
      <c r="B147" s="11"/>
      <c r="C147" s="13"/>
      <c r="D147" s="13"/>
      <c r="E147" s="13"/>
      <c r="F147" s="13"/>
      <c r="G147" s="13"/>
      <c r="H147" s="13"/>
      <c r="I147" s="13"/>
      <c r="J147" s="13"/>
      <c r="K147" s="13"/>
      <c r="L147" s="13"/>
      <c r="M147" s="13"/>
      <c r="N147" s="13"/>
      <c r="O147" s="13"/>
      <c r="P147" s="13"/>
      <c r="Q147" s="12"/>
    </row>
    <row r="148" spans="2:17" x14ac:dyDescent="0.25">
      <c r="B148" s="11"/>
      <c r="C148" s="13"/>
      <c r="D148" s="13"/>
      <c r="E148" s="13"/>
      <c r="F148" s="13"/>
      <c r="G148" s="13"/>
      <c r="H148" s="13"/>
      <c r="I148" s="13"/>
      <c r="J148" s="13"/>
      <c r="K148" s="13"/>
      <c r="L148" s="13"/>
      <c r="M148" s="13"/>
      <c r="N148" s="13"/>
      <c r="O148" s="13"/>
      <c r="P148" s="13"/>
      <c r="Q148" s="12"/>
    </row>
    <row r="149" spans="2:17" x14ac:dyDescent="0.25">
      <c r="B149" s="11"/>
      <c r="C149" s="17" t="s">
        <v>245</v>
      </c>
      <c r="D149" s="13"/>
      <c r="E149" s="13"/>
      <c r="F149" s="13"/>
      <c r="G149" s="13"/>
      <c r="H149" s="13"/>
      <c r="I149" s="13"/>
      <c r="J149" s="13"/>
      <c r="K149" s="13"/>
      <c r="L149" s="13"/>
      <c r="M149" s="13"/>
      <c r="N149" s="13"/>
      <c r="O149" s="13"/>
      <c r="P149" s="13"/>
      <c r="Q149" s="12"/>
    </row>
    <row r="150" spans="2:17" x14ac:dyDescent="0.25">
      <c r="B150" s="11"/>
      <c r="C150" s="13"/>
      <c r="D150" s="13"/>
      <c r="E150" s="13"/>
      <c r="F150" s="13"/>
      <c r="G150" s="13"/>
      <c r="H150" s="13"/>
      <c r="I150" s="13"/>
      <c r="J150" s="13"/>
      <c r="K150" s="13"/>
      <c r="L150" s="13"/>
      <c r="M150" s="13"/>
      <c r="N150" s="13"/>
      <c r="O150" s="13"/>
      <c r="P150" s="13"/>
      <c r="Q150" s="12"/>
    </row>
    <row r="151" spans="2:17" ht="15" customHeight="1" x14ac:dyDescent="0.25">
      <c r="B151" s="11"/>
      <c r="C151" s="214" t="s">
        <v>316</v>
      </c>
      <c r="D151" s="214"/>
      <c r="E151" s="214"/>
      <c r="F151" s="214"/>
      <c r="G151" s="214"/>
      <c r="H151" s="214"/>
      <c r="I151" s="214"/>
      <c r="J151" s="214"/>
      <c r="K151" s="214"/>
      <c r="L151" s="214"/>
      <c r="M151" s="214"/>
      <c r="N151" s="214"/>
      <c r="O151" s="214"/>
      <c r="P151" s="214"/>
      <c r="Q151" s="12"/>
    </row>
    <row r="152" spans="2:17" x14ac:dyDescent="0.25">
      <c r="B152" s="11"/>
      <c r="C152" s="214"/>
      <c r="D152" s="214"/>
      <c r="E152" s="214"/>
      <c r="F152" s="214"/>
      <c r="G152" s="214"/>
      <c r="H152" s="214"/>
      <c r="I152" s="214"/>
      <c r="J152" s="214"/>
      <c r="K152" s="214"/>
      <c r="L152" s="214"/>
      <c r="M152" s="214"/>
      <c r="N152" s="214"/>
      <c r="O152" s="214"/>
      <c r="P152" s="214"/>
      <c r="Q152" s="12"/>
    </row>
    <row r="153" spans="2:17" x14ac:dyDescent="0.25">
      <c r="B153" s="11"/>
      <c r="C153" s="214"/>
      <c r="D153" s="214"/>
      <c r="E153" s="214"/>
      <c r="F153" s="214"/>
      <c r="G153" s="214"/>
      <c r="H153" s="214"/>
      <c r="I153" s="214"/>
      <c r="J153" s="214"/>
      <c r="K153" s="214"/>
      <c r="L153" s="214"/>
      <c r="M153" s="214"/>
      <c r="N153" s="214"/>
      <c r="O153" s="214"/>
      <c r="P153" s="214"/>
      <c r="Q153" s="12"/>
    </row>
    <row r="154" spans="2:17" x14ac:dyDescent="0.25">
      <c r="B154" s="11"/>
      <c r="C154" s="214"/>
      <c r="D154" s="214"/>
      <c r="E154" s="214"/>
      <c r="F154" s="214"/>
      <c r="G154" s="214"/>
      <c r="H154" s="214"/>
      <c r="I154" s="214"/>
      <c r="J154" s="214"/>
      <c r="K154" s="214"/>
      <c r="L154" s="214"/>
      <c r="M154" s="214"/>
      <c r="N154" s="214"/>
      <c r="O154" s="214"/>
      <c r="P154" s="214"/>
      <c r="Q154" s="12"/>
    </row>
    <row r="155" spans="2:17" x14ac:dyDescent="0.25">
      <c r="B155" s="11"/>
      <c r="C155" s="13"/>
      <c r="D155" s="13"/>
      <c r="E155" s="13"/>
      <c r="F155" s="13"/>
      <c r="G155" s="13"/>
      <c r="H155" s="13"/>
      <c r="I155" s="13"/>
      <c r="J155" s="13"/>
      <c r="K155" s="13"/>
      <c r="L155" s="13"/>
      <c r="M155" s="13"/>
      <c r="N155" s="13"/>
      <c r="O155" s="13"/>
      <c r="P155" s="13"/>
      <c r="Q155" s="12"/>
    </row>
    <row r="156" spans="2:17" ht="15" customHeight="1" x14ac:dyDescent="0.25">
      <c r="B156" s="11"/>
      <c r="C156" s="214" t="s">
        <v>317</v>
      </c>
      <c r="D156" s="214"/>
      <c r="E156" s="214"/>
      <c r="F156" s="214"/>
      <c r="G156" s="214"/>
      <c r="H156" s="214"/>
      <c r="I156" s="214"/>
      <c r="J156" s="214"/>
      <c r="K156" s="214"/>
      <c r="L156" s="214"/>
      <c r="M156" s="214"/>
      <c r="N156" s="214"/>
      <c r="O156" s="214"/>
      <c r="P156" s="214"/>
      <c r="Q156" s="12"/>
    </row>
    <row r="157" spans="2:17" x14ac:dyDescent="0.25">
      <c r="B157" s="11"/>
      <c r="C157" s="214"/>
      <c r="D157" s="214"/>
      <c r="E157" s="214"/>
      <c r="F157" s="214"/>
      <c r="G157" s="214"/>
      <c r="H157" s="214"/>
      <c r="I157" s="214"/>
      <c r="J157" s="214"/>
      <c r="K157" s="214"/>
      <c r="L157" s="214"/>
      <c r="M157" s="214"/>
      <c r="N157" s="214"/>
      <c r="O157" s="214"/>
      <c r="P157" s="214"/>
      <c r="Q157" s="12"/>
    </row>
    <row r="158" spans="2:17" x14ac:dyDescent="0.25">
      <c r="B158" s="11"/>
      <c r="C158" s="13"/>
      <c r="D158" s="13"/>
      <c r="E158" s="13"/>
      <c r="F158" s="13"/>
      <c r="G158" s="13"/>
      <c r="H158" s="13"/>
      <c r="I158" s="13"/>
      <c r="J158" s="13"/>
      <c r="K158" s="13"/>
      <c r="L158" s="13"/>
      <c r="M158" s="13"/>
      <c r="N158" s="13"/>
      <c r="O158" s="13"/>
      <c r="P158" s="13"/>
      <c r="Q158" s="12"/>
    </row>
    <row r="159" spans="2:17" ht="15" customHeight="1" x14ac:dyDescent="0.25">
      <c r="B159" s="11"/>
      <c r="C159" s="214" t="s">
        <v>318</v>
      </c>
      <c r="D159" s="214"/>
      <c r="E159" s="214"/>
      <c r="F159" s="214"/>
      <c r="G159" s="214"/>
      <c r="H159" s="214"/>
      <c r="I159" s="214"/>
      <c r="J159" s="214"/>
      <c r="K159" s="214"/>
      <c r="L159" s="214"/>
      <c r="M159" s="214"/>
      <c r="N159" s="214"/>
      <c r="O159" s="214"/>
      <c r="P159" s="214"/>
      <c r="Q159" s="12"/>
    </row>
    <row r="160" spans="2:17" x14ac:dyDescent="0.25">
      <c r="B160" s="11"/>
      <c r="C160" s="214"/>
      <c r="D160" s="214"/>
      <c r="E160" s="214"/>
      <c r="F160" s="214"/>
      <c r="G160" s="214"/>
      <c r="H160" s="214"/>
      <c r="I160" s="214"/>
      <c r="J160" s="214"/>
      <c r="K160" s="214"/>
      <c r="L160" s="214"/>
      <c r="M160" s="214"/>
      <c r="N160" s="214"/>
      <c r="O160" s="214"/>
      <c r="P160" s="214"/>
      <c r="Q160" s="12"/>
    </row>
    <row r="161" spans="2:17" x14ac:dyDescent="0.25">
      <c r="B161" s="11"/>
      <c r="C161" s="13"/>
      <c r="D161" s="13"/>
      <c r="E161" s="13"/>
      <c r="F161" s="13"/>
      <c r="G161" s="13"/>
      <c r="H161" s="13"/>
      <c r="I161" s="13"/>
      <c r="J161" s="13"/>
      <c r="K161" s="13"/>
      <c r="L161" s="13"/>
      <c r="M161" s="13"/>
      <c r="N161" s="13"/>
      <c r="O161" s="13"/>
      <c r="P161" s="13"/>
      <c r="Q161" s="12"/>
    </row>
    <row r="162" spans="2:17" x14ac:dyDescent="0.25">
      <c r="B162" s="11"/>
      <c r="C162" s="13"/>
      <c r="D162" s="13"/>
      <c r="E162" s="13"/>
      <c r="F162" s="13"/>
      <c r="G162" s="13"/>
      <c r="H162" s="13"/>
      <c r="I162" s="13"/>
      <c r="J162" s="13"/>
      <c r="K162" s="13"/>
      <c r="L162" s="13"/>
      <c r="M162" s="13"/>
      <c r="N162" s="13"/>
      <c r="O162" s="13"/>
      <c r="P162" s="13"/>
      <c r="Q162" s="12"/>
    </row>
    <row r="163" spans="2:17" x14ac:dyDescent="0.25">
      <c r="B163" s="11"/>
      <c r="C163" s="13"/>
      <c r="D163" s="13"/>
      <c r="E163" s="13"/>
      <c r="F163" s="13"/>
      <c r="G163" s="13"/>
      <c r="H163" s="13"/>
      <c r="I163" s="13"/>
      <c r="J163" s="13"/>
      <c r="K163" s="13"/>
      <c r="L163" s="13"/>
      <c r="M163" s="13"/>
      <c r="N163" s="13"/>
      <c r="O163" s="13"/>
      <c r="P163" s="13"/>
      <c r="Q163" s="12"/>
    </row>
    <row r="164" spans="2:17" x14ac:dyDescent="0.25">
      <c r="B164" s="11"/>
      <c r="C164" s="13"/>
      <c r="D164" s="13"/>
      <c r="E164" s="13"/>
      <c r="F164" s="13"/>
      <c r="G164" s="13"/>
      <c r="H164" s="13"/>
      <c r="I164" s="13"/>
      <c r="J164" s="13"/>
      <c r="K164" s="13"/>
      <c r="L164" s="13"/>
      <c r="M164" s="13"/>
      <c r="N164" s="13"/>
      <c r="O164" s="13"/>
      <c r="P164" s="13"/>
      <c r="Q164" s="12"/>
    </row>
    <row r="165" spans="2:17" x14ac:dyDescent="0.25">
      <c r="B165" s="11"/>
      <c r="C165" s="13"/>
      <c r="D165" s="13"/>
      <c r="E165" s="13"/>
      <c r="F165" s="13"/>
      <c r="G165" s="13"/>
      <c r="H165" s="13"/>
      <c r="I165" s="13"/>
      <c r="J165" s="13"/>
      <c r="K165" s="13"/>
      <c r="L165" s="13"/>
      <c r="M165" s="13"/>
      <c r="N165" s="13"/>
      <c r="O165" s="13"/>
      <c r="P165" s="13"/>
      <c r="Q165" s="12"/>
    </row>
    <row r="166" spans="2:17" x14ac:dyDescent="0.25">
      <c r="B166" s="11"/>
      <c r="C166" s="13"/>
      <c r="D166" s="13"/>
      <c r="E166" s="13"/>
      <c r="F166" s="13"/>
      <c r="G166" s="13"/>
      <c r="H166" s="13"/>
      <c r="I166" s="13"/>
      <c r="J166" s="13"/>
      <c r="K166" s="13"/>
      <c r="L166" s="13"/>
      <c r="M166" s="13"/>
      <c r="N166" s="13"/>
      <c r="O166" s="13"/>
      <c r="P166" s="13"/>
      <c r="Q166" s="12"/>
    </row>
    <row r="167" spans="2:17" x14ac:dyDescent="0.25">
      <c r="B167" s="11"/>
      <c r="C167" s="13"/>
      <c r="D167" s="13"/>
      <c r="E167" s="13"/>
      <c r="F167" s="13"/>
      <c r="G167" s="13"/>
      <c r="H167" s="13"/>
      <c r="I167" s="13"/>
      <c r="J167" s="13"/>
      <c r="K167" s="13"/>
      <c r="L167" s="13"/>
      <c r="M167" s="13"/>
      <c r="N167" s="13"/>
      <c r="O167" s="13"/>
      <c r="P167" s="13"/>
      <c r="Q167" s="12"/>
    </row>
    <row r="168" spans="2:17" x14ac:dyDescent="0.25">
      <c r="B168" s="11"/>
      <c r="C168" s="13"/>
      <c r="D168" s="13"/>
      <c r="E168" s="13"/>
      <c r="F168" s="13"/>
      <c r="G168" s="13"/>
      <c r="H168" s="13"/>
      <c r="I168" s="13"/>
      <c r="J168" s="13"/>
      <c r="K168" s="13"/>
      <c r="L168" s="13"/>
      <c r="M168" s="13"/>
      <c r="N168" s="13"/>
      <c r="O168" s="13"/>
      <c r="P168" s="13"/>
      <c r="Q168" s="12"/>
    </row>
    <row r="169" spans="2:17" x14ac:dyDescent="0.25">
      <c r="B169" s="11"/>
      <c r="C169" s="13"/>
      <c r="D169" s="13"/>
      <c r="E169" s="13"/>
      <c r="F169" s="13"/>
      <c r="G169" s="13"/>
      <c r="H169" s="13"/>
      <c r="I169" s="13"/>
      <c r="J169" s="13"/>
      <c r="K169" s="13"/>
      <c r="L169" s="13"/>
      <c r="M169" s="13"/>
      <c r="N169" s="13"/>
      <c r="O169" s="13"/>
      <c r="P169" s="13"/>
      <c r="Q169" s="12"/>
    </row>
    <row r="170" spans="2:17" ht="15.75" thickBot="1" x14ac:dyDescent="0.3">
      <c r="B170" s="45"/>
      <c r="C170" s="46"/>
      <c r="D170" s="46"/>
      <c r="E170" s="46"/>
      <c r="F170" s="46"/>
      <c r="G170" s="46"/>
      <c r="H170" s="46"/>
      <c r="I170" s="46"/>
      <c r="J170" s="46"/>
      <c r="K170" s="46"/>
      <c r="L170" s="46"/>
      <c r="M170" s="46"/>
      <c r="N170" s="46"/>
      <c r="O170" s="46"/>
      <c r="P170" s="46"/>
      <c r="Q170" s="47"/>
    </row>
  </sheetData>
  <mergeCells count="46">
    <mergeCell ref="H77:K77"/>
    <mergeCell ref="C10:P11"/>
    <mergeCell ref="C156:P157"/>
    <mergeCell ref="C159:P160"/>
    <mergeCell ref="H78:I78"/>
    <mergeCell ref="H79:I79"/>
    <mergeCell ref="H80:I80"/>
    <mergeCell ref="H81:I81"/>
    <mergeCell ref="H82:I82"/>
    <mergeCell ref="H83:I83"/>
    <mergeCell ref="H84:I84"/>
    <mergeCell ref="H85:I85"/>
    <mergeCell ref="H86:I86"/>
    <mergeCell ref="H87:I87"/>
    <mergeCell ref="H88:I88"/>
    <mergeCell ref="H89:I89"/>
    <mergeCell ref="D3:O3"/>
    <mergeCell ref="D5:O5"/>
    <mergeCell ref="D6:O6"/>
    <mergeCell ref="C113:P114"/>
    <mergeCell ref="C116:P117"/>
    <mergeCell ref="C151:P154"/>
    <mergeCell ref="C92:P93"/>
    <mergeCell ref="C100:P101"/>
    <mergeCell ref="C103:P103"/>
    <mergeCell ref="C105:P106"/>
    <mergeCell ref="C110:P111"/>
    <mergeCell ref="D71:P71"/>
    <mergeCell ref="D72:P72"/>
    <mergeCell ref="D73:P73"/>
    <mergeCell ref="D74:P75"/>
    <mergeCell ref="C19:P20"/>
    <mergeCell ref="C24:P25"/>
    <mergeCell ref="C27:P27"/>
    <mergeCell ref="C56:P56"/>
    <mergeCell ref="C60:P61"/>
    <mergeCell ref="J86:J87"/>
    <mergeCell ref="K86:K87"/>
    <mergeCell ref="J88:J89"/>
    <mergeCell ref="K88:K89"/>
    <mergeCell ref="J80:J81"/>
    <mergeCell ref="K80:K81"/>
    <mergeCell ref="J82:J83"/>
    <mergeCell ref="K82:K83"/>
    <mergeCell ref="J84:J85"/>
    <mergeCell ref="K84:K85"/>
  </mergeCells>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E2AEA2-8B40-4DC4-8D2E-C0A99F03288E}">
  <sheetPr codeName="Hoja10">
    <tabColor rgb="FF00B050"/>
  </sheetPr>
  <dimension ref="B1:N66"/>
  <sheetViews>
    <sheetView topLeftCell="E1" zoomScale="85" zoomScaleNormal="85" workbookViewId="0">
      <selection activeCell="H16" sqref="H16"/>
    </sheetView>
  </sheetViews>
  <sheetFormatPr baseColWidth="10" defaultRowHeight="15" x14ac:dyDescent="0.25"/>
  <cols>
    <col min="4" max="4" width="50.5703125" customWidth="1"/>
    <col min="5" max="5" width="10.42578125" customWidth="1"/>
    <col min="11" max="11" width="24.85546875" customWidth="1"/>
    <col min="12" max="12" width="9.7109375" customWidth="1"/>
    <col min="13" max="13" width="62.140625" customWidth="1"/>
  </cols>
  <sheetData>
    <row r="1" spans="2:14" x14ac:dyDescent="0.25">
      <c r="B1" s="8"/>
      <c r="C1" s="9"/>
      <c r="D1" s="9"/>
      <c r="E1" s="9"/>
      <c r="F1" s="9"/>
      <c r="G1" s="9"/>
      <c r="H1" s="9"/>
      <c r="I1" s="9"/>
      <c r="J1" s="9"/>
      <c r="K1" s="9"/>
      <c r="L1" s="9"/>
      <c r="M1" s="9"/>
      <c r="N1" s="10"/>
    </row>
    <row r="2" spans="2:14" x14ac:dyDescent="0.25">
      <c r="B2" s="11"/>
      <c r="C2" s="13"/>
      <c r="D2" s="13"/>
      <c r="E2" s="13"/>
      <c r="F2" s="13"/>
      <c r="G2" s="13"/>
      <c r="H2" s="13"/>
      <c r="I2" s="13"/>
      <c r="J2" s="13"/>
      <c r="K2" s="13"/>
      <c r="L2" s="13"/>
      <c r="M2" s="13"/>
      <c r="N2" s="12"/>
    </row>
    <row r="3" spans="2:14" ht="23.25" x14ac:dyDescent="0.35">
      <c r="B3" s="11"/>
      <c r="C3" s="231" t="s">
        <v>214</v>
      </c>
      <c r="D3" s="231"/>
      <c r="E3" s="231"/>
      <c r="F3" s="231"/>
      <c r="G3" s="231"/>
      <c r="H3" s="231"/>
      <c r="I3" s="231"/>
      <c r="J3" s="231"/>
      <c r="K3" s="231"/>
      <c r="L3" s="231"/>
      <c r="M3" s="231"/>
      <c r="N3" s="12"/>
    </row>
    <row r="4" spans="2:14" x14ac:dyDescent="0.25">
      <c r="B4" s="11"/>
      <c r="C4" s="13"/>
      <c r="D4" s="13"/>
      <c r="E4" s="13"/>
      <c r="F4" s="13"/>
      <c r="G4" s="13"/>
      <c r="H4" s="13"/>
      <c r="I4" s="13"/>
      <c r="J4" s="13"/>
      <c r="K4" s="13"/>
      <c r="L4" s="13"/>
      <c r="M4" s="13"/>
      <c r="N4" s="12"/>
    </row>
    <row r="5" spans="2:14" ht="23.25" x14ac:dyDescent="0.35">
      <c r="B5" s="11"/>
      <c r="C5" s="231" t="s">
        <v>219</v>
      </c>
      <c r="D5" s="231"/>
      <c r="E5" s="231"/>
      <c r="F5" s="231"/>
      <c r="G5" s="231"/>
      <c r="H5" s="231"/>
      <c r="I5" s="231"/>
      <c r="J5" s="231"/>
      <c r="K5" s="231"/>
      <c r="L5" s="231"/>
      <c r="M5" s="231"/>
      <c r="N5" s="12"/>
    </row>
    <row r="6" spans="2:14" ht="23.25" x14ac:dyDescent="0.35">
      <c r="B6" s="11"/>
      <c r="C6" s="231" t="s">
        <v>309</v>
      </c>
      <c r="D6" s="231"/>
      <c r="E6" s="231"/>
      <c r="F6" s="231"/>
      <c r="G6" s="231"/>
      <c r="H6" s="231"/>
      <c r="I6" s="231"/>
      <c r="J6" s="231"/>
      <c r="K6" s="231"/>
      <c r="L6" s="231"/>
      <c r="M6" s="231"/>
      <c r="N6" s="12"/>
    </row>
    <row r="7" spans="2:14" ht="23.25" x14ac:dyDescent="0.35">
      <c r="B7" s="11"/>
      <c r="C7" s="13"/>
      <c r="D7" s="14"/>
      <c r="E7" s="14"/>
      <c r="F7" s="14"/>
      <c r="G7" s="14"/>
      <c r="H7" s="14"/>
      <c r="I7" s="14"/>
      <c r="J7" s="14"/>
      <c r="K7" s="14"/>
      <c r="L7" s="14"/>
      <c r="M7" s="14"/>
      <c r="N7" s="12"/>
    </row>
    <row r="8" spans="2:14" x14ac:dyDescent="0.25">
      <c r="B8" s="11"/>
      <c r="C8" s="13"/>
      <c r="D8" s="13"/>
      <c r="E8" s="13"/>
      <c r="F8" s="13"/>
      <c r="G8" s="13"/>
      <c r="H8" s="13"/>
      <c r="I8" s="13"/>
      <c r="J8" s="13"/>
      <c r="K8" s="13"/>
      <c r="L8" s="13"/>
      <c r="M8" s="13"/>
      <c r="N8" s="12"/>
    </row>
    <row r="9" spans="2:14" x14ac:dyDescent="0.25">
      <c r="B9" s="11"/>
      <c r="C9" s="13"/>
      <c r="D9" s="13"/>
      <c r="E9" s="13"/>
      <c r="F9" s="13"/>
      <c r="G9" s="13"/>
      <c r="H9" s="13"/>
      <c r="I9" s="13"/>
      <c r="J9" s="13"/>
      <c r="K9" s="13"/>
      <c r="L9" s="13"/>
      <c r="M9" s="13"/>
      <c r="N9" s="12"/>
    </row>
    <row r="10" spans="2:14" ht="18.75" x14ac:dyDescent="0.3">
      <c r="B10" s="11"/>
      <c r="C10" s="18" t="s">
        <v>301</v>
      </c>
      <c r="D10" s="13"/>
      <c r="E10" s="13"/>
      <c r="F10" s="13"/>
      <c r="G10" s="13"/>
      <c r="H10" s="13"/>
      <c r="I10" s="13"/>
      <c r="J10" s="13"/>
      <c r="K10" s="13"/>
      <c r="L10" s="13"/>
      <c r="M10" s="13"/>
      <c r="N10" s="12"/>
    </row>
    <row r="11" spans="2:14" x14ac:dyDescent="0.25">
      <c r="B11" s="11"/>
      <c r="C11" s="13"/>
      <c r="D11" s="13"/>
      <c r="E11" s="13"/>
      <c r="F11" s="13"/>
      <c r="G11" s="13"/>
      <c r="H11" s="13"/>
      <c r="I11" s="13"/>
      <c r="J11" s="13"/>
      <c r="K11" s="13"/>
      <c r="L11" s="13"/>
      <c r="M11" s="13"/>
      <c r="N11" s="12"/>
    </row>
    <row r="12" spans="2:14" x14ac:dyDescent="0.25">
      <c r="B12" s="11"/>
      <c r="C12" s="13" t="s">
        <v>307</v>
      </c>
      <c r="D12" s="13"/>
      <c r="E12" s="13"/>
      <c r="F12" s="13"/>
      <c r="G12" s="13"/>
      <c r="H12" s="13"/>
      <c r="I12" s="13"/>
      <c r="J12" s="13"/>
      <c r="K12" s="13"/>
      <c r="L12" s="13"/>
      <c r="M12" s="13"/>
      <c r="N12" s="12"/>
    </row>
    <row r="13" spans="2:14" x14ac:dyDescent="0.25">
      <c r="B13" s="11"/>
      <c r="C13" s="13"/>
      <c r="D13" s="13"/>
      <c r="E13" s="13"/>
      <c r="F13" s="13"/>
      <c r="G13" s="13"/>
      <c r="H13" s="13"/>
      <c r="I13" s="13"/>
      <c r="J13" s="13"/>
      <c r="K13" s="13"/>
      <c r="L13" s="13"/>
      <c r="M13" s="13"/>
      <c r="N13" s="12"/>
    </row>
    <row r="14" spans="2:14" x14ac:dyDescent="0.25">
      <c r="B14" s="11"/>
      <c r="C14" s="214" t="s">
        <v>308</v>
      </c>
      <c r="D14" s="214"/>
      <c r="E14" s="214"/>
      <c r="F14" s="214"/>
      <c r="G14" s="214"/>
      <c r="H14" s="214"/>
      <c r="I14" s="214"/>
      <c r="J14" s="214"/>
      <c r="K14" s="214"/>
      <c r="L14" s="214"/>
      <c r="M14" s="214"/>
      <c r="N14" s="12"/>
    </row>
    <row r="15" spans="2:14" x14ac:dyDescent="0.25">
      <c r="B15" s="11"/>
      <c r="C15" s="214"/>
      <c r="D15" s="214"/>
      <c r="E15" s="214"/>
      <c r="F15" s="214"/>
      <c r="G15" s="214"/>
      <c r="H15" s="214"/>
      <c r="I15" s="214"/>
      <c r="J15" s="214"/>
      <c r="K15" s="214"/>
      <c r="L15" s="214"/>
      <c r="M15" s="214"/>
      <c r="N15" s="12"/>
    </row>
    <row r="16" spans="2:14" x14ac:dyDescent="0.25">
      <c r="B16" s="11"/>
      <c r="C16" s="19"/>
      <c r="D16" s="19"/>
      <c r="E16" s="19"/>
      <c r="F16" s="19"/>
      <c r="G16" s="19"/>
      <c r="H16" s="19"/>
      <c r="I16" s="19"/>
      <c r="J16" s="19"/>
      <c r="K16" s="19"/>
      <c r="L16" s="19"/>
      <c r="M16" s="19"/>
      <c r="N16" s="12"/>
    </row>
    <row r="17" spans="2:14" x14ac:dyDescent="0.25">
      <c r="B17" s="11"/>
      <c r="C17" s="214" t="s">
        <v>311</v>
      </c>
      <c r="D17" s="214"/>
      <c r="E17" s="214"/>
      <c r="F17" s="214"/>
      <c r="G17" s="214"/>
      <c r="H17" s="214"/>
      <c r="I17" s="214"/>
      <c r="J17" s="214"/>
      <c r="K17" s="214"/>
      <c r="L17" s="214"/>
      <c r="M17" s="214"/>
      <c r="N17" s="12"/>
    </row>
    <row r="18" spans="2:14" x14ac:dyDescent="0.25">
      <c r="B18" s="11"/>
      <c r="C18" s="214"/>
      <c r="D18" s="214"/>
      <c r="E18" s="214"/>
      <c r="F18" s="214"/>
      <c r="G18" s="214"/>
      <c r="H18" s="214"/>
      <c r="I18" s="214"/>
      <c r="J18" s="214"/>
      <c r="K18" s="214"/>
      <c r="L18" s="214"/>
      <c r="M18" s="214"/>
      <c r="N18" s="12"/>
    </row>
    <row r="19" spans="2:14" ht="15.75" thickBot="1" x14ac:dyDescent="0.3">
      <c r="B19" s="11"/>
      <c r="C19" s="13"/>
      <c r="D19" s="13"/>
      <c r="E19" s="13"/>
      <c r="F19" s="13"/>
      <c r="G19" s="13"/>
      <c r="H19" s="13"/>
      <c r="I19" s="13"/>
      <c r="J19" s="13"/>
      <c r="K19" s="13"/>
      <c r="L19" s="13"/>
      <c r="M19" s="13"/>
      <c r="N19" s="12"/>
    </row>
    <row r="20" spans="2:14" ht="60.75" thickBot="1" x14ac:dyDescent="0.3">
      <c r="B20" s="11"/>
      <c r="C20" s="211" t="s">
        <v>160</v>
      </c>
      <c r="D20" s="212" t="str">
        <f>'1.Estructura del Ensamble'!F24</f>
        <v>Descripcion</v>
      </c>
      <c r="E20" s="212" t="str">
        <f>'1.Estructura del Ensamble'!L24</f>
        <v>Cantidad (#Piezas)</v>
      </c>
      <c r="F20" s="212" t="s">
        <v>306</v>
      </c>
      <c r="G20" s="212" t="s">
        <v>205</v>
      </c>
      <c r="H20" s="212" t="s">
        <v>305</v>
      </c>
      <c r="I20" s="212" t="s">
        <v>206</v>
      </c>
      <c r="J20" s="212" t="s">
        <v>304</v>
      </c>
      <c r="K20" s="212" t="s">
        <v>303</v>
      </c>
      <c r="L20" s="212" t="str">
        <f>'1.Estructura del Ensamble'!M24</f>
        <v>Tipo de pieza</v>
      </c>
      <c r="M20" s="213" t="s">
        <v>310</v>
      </c>
      <c r="N20" s="12"/>
    </row>
    <row r="21" spans="2:14" x14ac:dyDescent="0.25">
      <c r="B21" s="11"/>
      <c r="C21" s="123">
        <v>1</v>
      </c>
      <c r="D21" s="124" t="str">
        <f>IF('1.Estructura del Ensamble'!W25="","-",'1.Estructura del Ensamble'!W25)</f>
        <v>-</v>
      </c>
      <c r="E21" s="124">
        <f>'1.Estructura del Ensamble'!L25</f>
        <v>1</v>
      </c>
      <c r="F21" s="208"/>
      <c r="G21" s="208"/>
      <c r="H21" s="208"/>
      <c r="I21" s="208"/>
      <c r="J21" s="208"/>
      <c r="K21" s="124">
        <f t="shared" ref="K21:K50" si="0">+F21+(E21*(H21+J21))</f>
        <v>0</v>
      </c>
      <c r="L21" s="124" t="str">
        <f>'1.Estructura del Ensamble'!M25</f>
        <v>Tipo 1</v>
      </c>
      <c r="M21" s="37"/>
      <c r="N21" s="12"/>
    </row>
    <row r="22" spans="2:14" x14ac:dyDescent="0.25">
      <c r="B22" s="11"/>
      <c r="C22" s="107">
        <v>2</v>
      </c>
      <c r="D22" s="60" t="str">
        <f>IF('1.Estructura del Ensamble'!W26="","-",'1.Estructura del Ensamble'!W26)</f>
        <v>-</v>
      </c>
      <c r="E22" s="60">
        <f>'1.Estructura del Ensamble'!L26</f>
        <v>1</v>
      </c>
      <c r="F22" s="64"/>
      <c r="G22" s="64"/>
      <c r="H22" s="64"/>
      <c r="I22" s="64"/>
      <c r="J22" s="64"/>
      <c r="K22" s="60">
        <f t="shared" si="0"/>
        <v>0</v>
      </c>
      <c r="L22" s="60" t="str">
        <f>'1.Estructura del Ensamble'!M26</f>
        <v>Tipo 1</v>
      </c>
      <c r="M22" s="38"/>
      <c r="N22" s="12"/>
    </row>
    <row r="23" spans="2:14" x14ac:dyDescent="0.25">
      <c r="B23" s="11"/>
      <c r="C23" s="107">
        <v>3</v>
      </c>
      <c r="D23" s="60" t="str">
        <f>IF('1.Estructura del Ensamble'!W27="","-",'1.Estructura del Ensamble'!W27)</f>
        <v>-</v>
      </c>
      <c r="E23" s="60">
        <f>'1.Estructura del Ensamble'!L27</f>
        <v>1</v>
      </c>
      <c r="F23" s="64"/>
      <c r="G23" s="64"/>
      <c r="H23" s="64"/>
      <c r="I23" s="64"/>
      <c r="J23" s="64"/>
      <c r="K23" s="60">
        <f t="shared" si="0"/>
        <v>0</v>
      </c>
      <c r="L23" s="60" t="str">
        <f>'1.Estructura del Ensamble'!M27</f>
        <v>Tipo 1</v>
      </c>
      <c r="M23" s="38"/>
      <c r="N23" s="12"/>
    </row>
    <row r="24" spans="2:14" x14ac:dyDescent="0.25">
      <c r="B24" s="11"/>
      <c r="C24" s="107">
        <v>4</v>
      </c>
      <c r="D24" s="60" t="str">
        <f>IF('1.Estructura del Ensamble'!W28="","-",'1.Estructura del Ensamble'!W28)</f>
        <v>-</v>
      </c>
      <c r="E24" s="60">
        <f>'1.Estructura del Ensamble'!L28</f>
        <v>1</v>
      </c>
      <c r="F24" s="64"/>
      <c r="G24" s="64"/>
      <c r="H24" s="64"/>
      <c r="I24" s="64"/>
      <c r="J24" s="64"/>
      <c r="K24" s="60">
        <f t="shared" si="0"/>
        <v>0</v>
      </c>
      <c r="L24" s="60" t="str">
        <f>'1.Estructura del Ensamble'!M28</f>
        <v>Tipo 1</v>
      </c>
      <c r="M24" s="38"/>
      <c r="N24" s="12"/>
    </row>
    <row r="25" spans="2:14" x14ac:dyDescent="0.25">
      <c r="B25" s="11"/>
      <c r="C25" s="107">
        <v>5</v>
      </c>
      <c r="D25" s="60" t="str">
        <f>IF('1.Estructura del Ensamble'!W29="","-",'1.Estructura del Ensamble'!W29)</f>
        <v>-</v>
      </c>
      <c r="E25" s="60">
        <f>'1.Estructura del Ensamble'!L29</f>
        <v>1</v>
      </c>
      <c r="F25" s="64"/>
      <c r="G25" s="64"/>
      <c r="H25" s="64"/>
      <c r="I25" s="64"/>
      <c r="J25" s="64"/>
      <c r="K25" s="60">
        <f t="shared" si="0"/>
        <v>0</v>
      </c>
      <c r="L25" s="60" t="str">
        <f>'1.Estructura del Ensamble'!M29</f>
        <v>Tipo 1</v>
      </c>
      <c r="M25" s="38"/>
      <c r="N25" s="12"/>
    </row>
    <row r="26" spans="2:14" x14ac:dyDescent="0.25">
      <c r="B26" s="11"/>
      <c r="C26" s="107">
        <v>6</v>
      </c>
      <c r="D26" s="60" t="str">
        <f>IF('1.Estructura del Ensamble'!W30="","-",'1.Estructura del Ensamble'!W30)</f>
        <v>-</v>
      </c>
      <c r="E26" s="60">
        <f>'1.Estructura del Ensamble'!L30</f>
        <v>3</v>
      </c>
      <c r="F26" s="64"/>
      <c r="G26" s="64"/>
      <c r="H26" s="64"/>
      <c r="I26" s="64"/>
      <c r="J26" s="64"/>
      <c r="K26" s="60">
        <f t="shared" si="0"/>
        <v>0</v>
      </c>
      <c r="L26" s="60" t="str">
        <f>'1.Estructura del Ensamble'!M30</f>
        <v>Tipo 1</v>
      </c>
      <c r="M26" s="38"/>
      <c r="N26" s="12"/>
    </row>
    <row r="27" spans="2:14" x14ac:dyDescent="0.25">
      <c r="B27" s="11"/>
      <c r="C27" s="107">
        <v>7</v>
      </c>
      <c r="D27" s="60" t="str">
        <f>IF('1.Estructura del Ensamble'!W31="","-",'1.Estructura del Ensamble'!W31)</f>
        <v>-</v>
      </c>
      <c r="E27" s="60">
        <f>'1.Estructura del Ensamble'!L31</f>
        <v>3</v>
      </c>
      <c r="F27" s="64"/>
      <c r="G27" s="64"/>
      <c r="H27" s="64"/>
      <c r="I27" s="64"/>
      <c r="J27" s="64"/>
      <c r="K27" s="60">
        <f t="shared" si="0"/>
        <v>0</v>
      </c>
      <c r="L27" s="60" t="str">
        <f>'1.Estructura del Ensamble'!M31</f>
        <v>Tipo 1</v>
      </c>
      <c r="M27" s="38"/>
      <c r="N27" s="12"/>
    </row>
    <row r="28" spans="2:14" x14ac:dyDescent="0.25">
      <c r="B28" s="11"/>
      <c r="C28" s="107">
        <v>8</v>
      </c>
      <c r="D28" s="60" t="str">
        <f>IF('1.Estructura del Ensamble'!W32="","-",'1.Estructura del Ensamble'!W32)</f>
        <v>-</v>
      </c>
      <c r="E28" s="60">
        <f>'1.Estructura del Ensamble'!L32</f>
        <v>34</v>
      </c>
      <c r="F28" s="64"/>
      <c r="G28" s="64"/>
      <c r="H28" s="64"/>
      <c r="I28" s="64"/>
      <c r="J28" s="64"/>
      <c r="K28" s="60">
        <f t="shared" si="0"/>
        <v>0</v>
      </c>
      <c r="L28" s="60" t="str">
        <f>'1.Estructura del Ensamble'!M32</f>
        <v>Tipo 1</v>
      </c>
      <c r="M28" s="38"/>
      <c r="N28" s="12"/>
    </row>
    <row r="29" spans="2:14" x14ac:dyDescent="0.25">
      <c r="B29" s="11"/>
      <c r="C29" s="107">
        <v>9</v>
      </c>
      <c r="D29" s="60" t="str">
        <f>IF('1.Estructura del Ensamble'!W33="","-",'1.Estructura del Ensamble'!W33)</f>
        <v>-</v>
      </c>
      <c r="E29" s="60">
        <f>'1.Estructura del Ensamble'!L33</f>
        <v>1</v>
      </c>
      <c r="F29" s="64"/>
      <c r="G29" s="64"/>
      <c r="H29" s="64"/>
      <c r="I29" s="64"/>
      <c r="J29" s="64"/>
      <c r="K29" s="60">
        <f t="shared" si="0"/>
        <v>0</v>
      </c>
      <c r="L29" s="60" t="str">
        <f>'1.Estructura del Ensamble'!M33</f>
        <v>Tipo 1</v>
      </c>
      <c r="M29" s="38"/>
      <c r="N29" s="12"/>
    </row>
    <row r="30" spans="2:14" x14ac:dyDescent="0.25">
      <c r="B30" s="11"/>
      <c r="C30" s="107">
        <v>10</v>
      </c>
      <c r="D30" s="60" t="str">
        <f>IF('1.Estructura del Ensamble'!W34="","-",'1.Estructura del Ensamble'!W34)</f>
        <v>-</v>
      </c>
      <c r="E30" s="60">
        <f>'1.Estructura del Ensamble'!L34</f>
        <v>1</v>
      </c>
      <c r="F30" s="64"/>
      <c r="G30" s="64"/>
      <c r="H30" s="64"/>
      <c r="I30" s="64"/>
      <c r="J30" s="64"/>
      <c r="K30" s="60">
        <f t="shared" si="0"/>
        <v>0</v>
      </c>
      <c r="L30" s="60" t="str">
        <f>'1.Estructura del Ensamble'!M34</f>
        <v>Tipo 1</v>
      </c>
      <c r="M30" s="38"/>
      <c r="N30" s="12"/>
    </row>
    <row r="31" spans="2:14" x14ac:dyDescent="0.25">
      <c r="B31" s="11"/>
      <c r="C31" s="107">
        <v>11</v>
      </c>
      <c r="D31" s="60" t="str">
        <f>IF('1.Estructura del Ensamble'!W35="","-",'1.Estructura del Ensamble'!W35)</f>
        <v>-</v>
      </c>
      <c r="E31" s="60">
        <f>'1.Estructura del Ensamble'!L35</f>
        <v>1</v>
      </c>
      <c r="F31" s="64"/>
      <c r="G31" s="64"/>
      <c r="H31" s="64"/>
      <c r="I31" s="64"/>
      <c r="J31" s="64"/>
      <c r="K31" s="60">
        <f t="shared" si="0"/>
        <v>0</v>
      </c>
      <c r="L31" s="60" t="str">
        <f>'1.Estructura del Ensamble'!M35</f>
        <v>Tipo 1</v>
      </c>
      <c r="M31" s="38"/>
      <c r="N31" s="12"/>
    </row>
    <row r="32" spans="2:14" x14ac:dyDescent="0.25">
      <c r="B32" s="11"/>
      <c r="C32" s="107">
        <v>12</v>
      </c>
      <c r="D32" s="60" t="str">
        <f>IF('1.Estructura del Ensamble'!W36="","-",'1.Estructura del Ensamble'!W36)</f>
        <v>-</v>
      </c>
      <c r="E32" s="60">
        <f>'1.Estructura del Ensamble'!L36</f>
        <v>1</v>
      </c>
      <c r="F32" s="64"/>
      <c r="G32" s="64"/>
      <c r="H32" s="64"/>
      <c r="I32" s="64"/>
      <c r="J32" s="64"/>
      <c r="K32" s="60">
        <f t="shared" si="0"/>
        <v>0</v>
      </c>
      <c r="L32" s="60" t="str">
        <f>'1.Estructura del Ensamble'!M36</f>
        <v>Tipo 1</v>
      </c>
      <c r="M32" s="38"/>
      <c r="N32" s="12"/>
    </row>
    <row r="33" spans="2:14" x14ac:dyDescent="0.25">
      <c r="B33" s="11"/>
      <c r="C33" s="107">
        <v>13</v>
      </c>
      <c r="D33" s="60" t="str">
        <f>IF('1.Estructura del Ensamble'!W37="","-",'1.Estructura del Ensamble'!W37)</f>
        <v>-</v>
      </c>
      <c r="E33" s="60">
        <f>'1.Estructura del Ensamble'!L37</f>
        <v>1</v>
      </c>
      <c r="F33" s="64"/>
      <c r="G33" s="64"/>
      <c r="H33" s="64"/>
      <c r="I33" s="64"/>
      <c r="J33" s="64"/>
      <c r="K33" s="60">
        <f t="shared" si="0"/>
        <v>0</v>
      </c>
      <c r="L33" s="60" t="str">
        <f>'1.Estructura del Ensamble'!M37</f>
        <v>Tipo 1</v>
      </c>
      <c r="M33" s="38"/>
      <c r="N33" s="12"/>
    </row>
    <row r="34" spans="2:14" x14ac:dyDescent="0.25">
      <c r="B34" s="11"/>
      <c r="C34" s="107">
        <v>14</v>
      </c>
      <c r="D34" s="60" t="str">
        <f>IF('1.Estructura del Ensamble'!W38="","-",'1.Estructura del Ensamble'!W38)</f>
        <v>-</v>
      </c>
      <c r="E34" s="60">
        <f>'1.Estructura del Ensamble'!L38</f>
        <v>1</v>
      </c>
      <c r="F34" s="64"/>
      <c r="G34" s="64"/>
      <c r="H34" s="64"/>
      <c r="I34" s="64"/>
      <c r="J34" s="64"/>
      <c r="K34" s="60">
        <f t="shared" si="0"/>
        <v>0</v>
      </c>
      <c r="L34" s="60" t="str">
        <f>'1.Estructura del Ensamble'!M38</f>
        <v>Tipo 1</v>
      </c>
      <c r="M34" s="38"/>
      <c r="N34" s="12"/>
    </row>
    <row r="35" spans="2:14" x14ac:dyDescent="0.25">
      <c r="B35" s="11"/>
      <c r="C35" s="107">
        <v>15</v>
      </c>
      <c r="D35" s="60" t="str">
        <f>IF('1.Estructura del Ensamble'!W39="","-",'1.Estructura del Ensamble'!W39)</f>
        <v>-</v>
      </c>
      <c r="E35" s="60">
        <f>'1.Estructura del Ensamble'!L39</f>
        <v>1</v>
      </c>
      <c r="F35" s="64"/>
      <c r="G35" s="64"/>
      <c r="H35" s="64"/>
      <c r="I35" s="64"/>
      <c r="J35" s="64"/>
      <c r="K35" s="60">
        <f t="shared" si="0"/>
        <v>0</v>
      </c>
      <c r="L35" s="60" t="str">
        <f>'1.Estructura del Ensamble'!M39</f>
        <v>Tipo 1</v>
      </c>
      <c r="M35" s="38"/>
      <c r="N35" s="12"/>
    </row>
    <row r="36" spans="2:14" x14ac:dyDescent="0.25">
      <c r="B36" s="11"/>
      <c r="C36" s="107">
        <v>16</v>
      </c>
      <c r="D36" s="60" t="str">
        <f>IF('1.Estructura del Ensamble'!W40="","-",'1.Estructura del Ensamble'!W40)</f>
        <v>-</v>
      </c>
      <c r="E36" s="60">
        <f>'1.Estructura del Ensamble'!L40</f>
        <v>1</v>
      </c>
      <c r="F36" s="64"/>
      <c r="G36" s="64"/>
      <c r="H36" s="64"/>
      <c r="I36" s="64"/>
      <c r="J36" s="64"/>
      <c r="K36" s="60">
        <f t="shared" si="0"/>
        <v>0</v>
      </c>
      <c r="L36" s="60" t="str">
        <f>'1.Estructura del Ensamble'!M40</f>
        <v>Tipo 1</v>
      </c>
      <c r="M36" s="38"/>
      <c r="N36" s="12"/>
    </row>
    <row r="37" spans="2:14" x14ac:dyDescent="0.25">
      <c r="B37" s="11"/>
      <c r="C37" s="107">
        <v>17</v>
      </c>
      <c r="D37" s="60" t="str">
        <f>IF('1.Estructura del Ensamble'!W41="","-",'1.Estructura del Ensamble'!W41)</f>
        <v>-</v>
      </c>
      <c r="E37" s="60">
        <f>'1.Estructura del Ensamble'!L41</f>
        <v>1</v>
      </c>
      <c r="F37" s="64"/>
      <c r="G37" s="64"/>
      <c r="H37" s="64"/>
      <c r="I37" s="64"/>
      <c r="J37" s="64"/>
      <c r="K37" s="60">
        <f t="shared" si="0"/>
        <v>0</v>
      </c>
      <c r="L37" s="60" t="str">
        <f>'1.Estructura del Ensamble'!M41</f>
        <v>Tipo 0</v>
      </c>
      <c r="M37" s="38"/>
      <c r="N37" s="12"/>
    </row>
    <row r="38" spans="2:14" x14ac:dyDescent="0.25">
      <c r="B38" s="11"/>
      <c r="C38" s="107">
        <v>18</v>
      </c>
      <c r="D38" s="60" t="str">
        <f>IF('1.Estructura del Ensamble'!W42="","-",'1.Estructura del Ensamble'!W42)</f>
        <v>-</v>
      </c>
      <c r="E38" s="60">
        <f>'1.Estructura del Ensamble'!L42</f>
        <v>1</v>
      </c>
      <c r="F38" s="64"/>
      <c r="G38" s="64"/>
      <c r="H38" s="64"/>
      <c r="I38" s="64"/>
      <c r="J38" s="64"/>
      <c r="K38" s="60">
        <f t="shared" si="0"/>
        <v>0</v>
      </c>
      <c r="L38" s="60" t="str">
        <f>'1.Estructura del Ensamble'!M42</f>
        <v>Tipo 0</v>
      </c>
      <c r="M38" s="38"/>
      <c r="N38" s="12"/>
    </row>
    <row r="39" spans="2:14" x14ac:dyDescent="0.25">
      <c r="B39" s="11"/>
      <c r="C39" s="107">
        <v>19</v>
      </c>
      <c r="D39" s="60" t="str">
        <f>IF('1.Estructura del Ensamble'!W43="","-",'1.Estructura del Ensamble'!W43)</f>
        <v>-</v>
      </c>
      <c r="E39" s="60">
        <f>'1.Estructura del Ensamble'!L43</f>
        <v>1</v>
      </c>
      <c r="F39" s="64"/>
      <c r="G39" s="64"/>
      <c r="H39" s="64"/>
      <c r="I39" s="64"/>
      <c r="J39" s="64"/>
      <c r="K39" s="60">
        <f t="shared" si="0"/>
        <v>0</v>
      </c>
      <c r="L39" s="60" t="str">
        <f>'1.Estructura del Ensamble'!M43</f>
        <v>Tipo 0</v>
      </c>
      <c r="M39" s="38"/>
      <c r="N39" s="12"/>
    </row>
    <row r="40" spans="2:14" x14ac:dyDescent="0.25">
      <c r="B40" s="11"/>
      <c r="C40" s="107">
        <v>20</v>
      </c>
      <c r="D40" s="60" t="str">
        <f>IF('1.Estructura del Ensamble'!W44="","-",'1.Estructura del Ensamble'!W44)</f>
        <v>-</v>
      </c>
      <c r="E40" s="60">
        <f>'1.Estructura del Ensamble'!L44</f>
        <v>1</v>
      </c>
      <c r="F40" s="64"/>
      <c r="G40" s="64"/>
      <c r="H40" s="64"/>
      <c r="I40" s="64"/>
      <c r="J40" s="64"/>
      <c r="K40" s="60">
        <f t="shared" si="0"/>
        <v>0</v>
      </c>
      <c r="L40" s="60" t="str">
        <f>'1.Estructura del Ensamble'!M44</f>
        <v>Tipo 0</v>
      </c>
      <c r="M40" s="38"/>
      <c r="N40" s="12"/>
    </row>
    <row r="41" spans="2:14" x14ac:dyDescent="0.25">
      <c r="B41" s="11"/>
      <c r="C41" s="107">
        <v>21</v>
      </c>
      <c r="D41" s="60" t="str">
        <f>IF('1.Estructura del Ensamble'!W45="","-",'1.Estructura del Ensamble'!W45)</f>
        <v>-</v>
      </c>
      <c r="E41" s="60">
        <f>'1.Estructura del Ensamble'!L45</f>
        <v>1</v>
      </c>
      <c r="F41" s="64"/>
      <c r="G41" s="64"/>
      <c r="H41" s="64"/>
      <c r="I41" s="64"/>
      <c r="J41" s="64"/>
      <c r="K41" s="60">
        <f t="shared" si="0"/>
        <v>0</v>
      </c>
      <c r="L41" s="60" t="str">
        <f>'1.Estructura del Ensamble'!M45</f>
        <v>Tipo 0</v>
      </c>
      <c r="M41" s="38"/>
      <c r="N41" s="12"/>
    </row>
    <row r="42" spans="2:14" x14ac:dyDescent="0.25">
      <c r="B42" s="11"/>
      <c r="C42" s="107">
        <v>22</v>
      </c>
      <c r="D42" s="60" t="str">
        <f>IF('1.Estructura del Ensamble'!W46="","-",'1.Estructura del Ensamble'!W46)</f>
        <v>-</v>
      </c>
      <c r="E42" s="60">
        <f>'1.Estructura del Ensamble'!L46</f>
        <v>1</v>
      </c>
      <c r="F42" s="64"/>
      <c r="G42" s="64"/>
      <c r="H42" s="64"/>
      <c r="I42" s="64"/>
      <c r="J42" s="64"/>
      <c r="K42" s="60">
        <f t="shared" si="0"/>
        <v>0</v>
      </c>
      <c r="L42" s="60" t="str">
        <f>'1.Estructura del Ensamble'!M46</f>
        <v>Tipo 0</v>
      </c>
      <c r="M42" s="38"/>
      <c r="N42" s="12"/>
    </row>
    <row r="43" spans="2:14" x14ac:dyDescent="0.25">
      <c r="B43" s="11"/>
      <c r="C43" s="107">
        <v>23</v>
      </c>
      <c r="D43" s="60" t="str">
        <f>IF('1.Estructura del Ensamble'!W47="","-",'1.Estructura del Ensamble'!W47)</f>
        <v>-</v>
      </c>
      <c r="E43" s="60">
        <f>'1.Estructura del Ensamble'!L47</f>
        <v>1</v>
      </c>
      <c r="F43" s="64"/>
      <c r="G43" s="64"/>
      <c r="H43" s="64"/>
      <c r="I43" s="64"/>
      <c r="J43" s="64"/>
      <c r="K43" s="60">
        <f t="shared" si="0"/>
        <v>0</v>
      </c>
      <c r="L43" s="60" t="str">
        <f>'1.Estructura del Ensamble'!M47</f>
        <v>Tipo 0</v>
      </c>
      <c r="M43" s="38"/>
      <c r="N43" s="12"/>
    </row>
    <row r="44" spans="2:14" x14ac:dyDescent="0.25">
      <c r="B44" s="11"/>
      <c r="C44" s="107">
        <v>24</v>
      </c>
      <c r="D44" s="60" t="str">
        <f>IF('1.Estructura del Ensamble'!W48="","-",'1.Estructura del Ensamble'!W48)</f>
        <v>-</v>
      </c>
      <c r="E44" s="60">
        <f>'1.Estructura del Ensamble'!L48</f>
        <v>1</v>
      </c>
      <c r="F44" s="64"/>
      <c r="G44" s="64"/>
      <c r="H44" s="64"/>
      <c r="I44" s="64"/>
      <c r="J44" s="64"/>
      <c r="K44" s="60">
        <f t="shared" si="0"/>
        <v>0</v>
      </c>
      <c r="L44" s="60" t="str">
        <f>'1.Estructura del Ensamble'!M48</f>
        <v>Tipo 0</v>
      </c>
      <c r="M44" s="38"/>
      <c r="N44" s="12"/>
    </row>
    <row r="45" spans="2:14" x14ac:dyDescent="0.25">
      <c r="B45" s="11"/>
      <c r="C45" s="107">
        <v>25</v>
      </c>
      <c r="D45" s="60" t="str">
        <f>IF('1.Estructura del Ensamble'!W49="","-",'1.Estructura del Ensamble'!W49)</f>
        <v>-</v>
      </c>
      <c r="E45" s="60">
        <f>'1.Estructura del Ensamble'!L49</f>
        <v>1</v>
      </c>
      <c r="F45" s="64"/>
      <c r="G45" s="64"/>
      <c r="H45" s="64"/>
      <c r="I45" s="64"/>
      <c r="J45" s="64"/>
      <c r="K45" s="60">
        <f t="shared" si="0"/>
        <v>0</v>
      </c>
      <c r="L45" s="60" t="str">
        <f>'1.Estructura del Ensamble'!M49</f>
        <v>Tipo 0</v>
      </c>
      <c r="M45" s="38"/>
      <c r="N45" s="12"/>
    </row>
    <row r="46" spans="2:14" x14ac:dyDescent="0.25">
      <c r="B46" s="11"/>
      <c r="C46" s="107">
        <v>26</v>
      </c>
      <c r="D46" s="60" t="str">
        <f>IF('1.Estructura del Ensamble'!W50="","-",'1.Estructura del Ensamble'!W50)</f>
        <v>-</v>
      </c>
      <c r="E46" s="60">
        <f>'1.Estructura del Ensamble'!L50</f>
        <v>1</v>
      </c>
      <c r="F46" s="64"/>
      <c r="G46" s="64"/>
      <c r="H46" s="64"/>
      <c r="I46" s="64"/>
      <c r="J46" s="64"/>
      <c r="K46" s="60">
        <f t="shared" si="0"/>
        <v>0</v>
      </c>
      <c r="L46" s="60" t="str">
        <f>'1.Estructura del Ensamble'!M50</f>
        <v>Tipo 0</v>
      </c>
      <c r="M46" s="38"/>
      <c r="N46" s="12"/>
    </row>
    <row r="47" spans="2:14" x14ac:dyDescent="0.25">
      <c r="B47" s="11"/>
      <c r="C47" s="107">
        <v>27</v>
      </c>
      <c r="D47" s="60" t="str">
        <f>IF('1.Estructura del Ensamble'!W51="","-",'1.Estructura del Ensamble'!W51)</f>
        <v>-</v>
      </c>
      <c r="E47" s="60">
        <f>'1.Estructura del Ensamble'!L51</f>
        <v>1</v>
      </c>
      <c r="F47" s="64"/>
      <c r="G47" s="64"/>
      <c r="H47" s="64"/>
      <c r="I47" s="64"/>
      <c r="J47" s="64"/>
      <c r="K47" s="60">
        <f t="shared" si="0"/>
        <v>0</v>
      </c>
      <c r="L47" s="60" t="str">
        <f>'1.Estructura del Ensamble'!M51</f>
        <v>Tipo 0</v>
      </c>
      <c r="M47" s="38"/>
      <c r="N47" s="12"/>
    </row>
    <row r="48" spans="2:14" x14ac:dyDescent="0.25">
      <c r="B48" s="11"/>
      <c r="C48" s="107">
        <v>28</v>
      </c>
      <c r="D48" s="60" t="str">
        <f>IF('1.Estructura del Ensamble'!W52="","-",'1.Estructura del Ensamble'!W52)</f>
        <v>-</v>
      </c>
      <c r="E48" s="60">
        <f>'1.Estructura del Ensamble'!L52</f>
        <v>1</v>
      </c>
      <c r="F48" s="64"/>
      <c r="G48" s="64"/>
      <c r="H48" s="64"/>
      <c r="I48" s="64"/>
      <c r="J48" s="64"/>
      <c r="K48" s="60">
        <f t="shared" si="0"/>
        <v>0</v>
      </c>
      <c r="L48" s="60" t="str">
        <f>'1.Estructura del Ensamble'!M52</f>
        <v>Tipo 0</v>
      </c>
      <c r="M48" s="38"/>
      <c r="N48" s="12"/>
    </row>
    <row r="49" spans="2:14" x14ac:dyDescent="0.25">
      <c r="B49" s="11"/>
      <c r="C49" s="107">
        <v>29</v>
      </c>
      <c r="D49" s="60" t="str">
        <f>IF('1.Estructura del Ensamble'!W53="","-",'1.Estructura del Ensamble'!W53)</f>
        <v>-</v>
      </c>
      <c r="E49" s="60">
        <f>'1.Estructura del Ensamble'!L53</f>
        <v>1</v>
      </c>
      <c r="F49" s="64"/>
      <c r="G49" s="64"/>
      <c r="H49" s="64"/>
      <c r="I49" s="64"/>
      <c r="J49" s="64"/>
      <c r="K49" s="60">
        <f t="shared" si="0"/>
        <v>0</v>
      </c>
      <c r="L49" s="60" t="str">
        <f>'1.Estructura del Ensamble'!M53</f>
        <v>Tipo 0</v>
      </c>
      <c r="M49" s="38"/>
      <c r="N49" s="12"/>
    </row>
    <row r="50" spans="2:14" ht="15.75" thickBot="1" x14ac:dyDescent="0.3">
      <c r="B50" s="11"/>
      <c r="C50" s="109">
        <v>30</v>
      </c>
      <c r="D50" s="209" t="str">
        <f>IF('1.Estructura del Ensamble'!W54="","-",'1.Estructura del Ensamble'!W54)</f>
        <v>-</v>
      </c>
      <c r="E50" s="209">
        <f>'1.Estructura del Ensamble'!L54</f>
        <v>1</v>
      </c>
      <c r="F50" s="210"/>
      <c r="G50" s="210"/>
      <c r="H50" s="210"/>
      <c r="I50" s="210"/>
      <c r="J50" s="210"/>
      <c r="K50" s="209">
        <f t="shared" si="0"/>
        <v>0</v>
      </c>
      <c r="L50" s="209" t="str">
        <f>'1.Estructura del Ensamble'!M54</f>
        <v>Tipo 0</v>
      </c>
      <c r="M50" s="44"/>
      <c r="N50" s="12"/>
    </row>
    <row r="51" spans="2:14" x14ac:dyDescent="0.25">
      <c r="B51" s="11"/>
      <c r="C51" s="13"/>
      <c r="D51" s="13"/>
      <c r="E51" s="13"/>
      <c r="F51" s="13"/>
      <c r="G51" s="13"/>
      <c r="H51" s="13"/>
      <c r="I51" s="13"/>
      <c r="J51" s="13"/>
      <c r="K51" s="13"/>
      <c r="L51" s="13"/>
      <c r="M51" s="13"/>
      <c r="N51" s="12"/>
    </row>
    <row r="52" spans="2:14" x14ac:dyDescent="0.25">
      <c r="B52" s="11"/>
      <c r="C52" s="13"/>
      <c r="D52" s="13"/>
      <c r="E52" s="13"/>
      <c r="F52" s="13"/>
      <c r="G52" s="13"/>
      <c r="H52" s="13"/>
      <c r="I52" s="13"/>
      <c r="J52" s="13"/>
      <c r="K52" s="13"/>
      <c r="L52" s="13"/>
      <c r="M52" s="13"/>
      <c r="N52" s="12"/>
    </row>
    <row r="53" spans="2:14" ht="15.75" thickBot="1" x14ac:dyDescent="0.3">
      <c r="B53" s="11"/>
      <c r="C53" s="13" t="s">
        <v>245</v>
      </c>
      <c r="D53" s="13"/>
      <c r="E53" s="13"/>
      <c r="F53" s="13"/>
      <c r="G53" s="13"/>
      <c r="H53" s="13"/>
      <c r="I53" s="13"/>
      <c r="J53" s="13"/>
      <c r="K53" s="13"/>
      <c r="L53" s="13"/>
      <c r="M53" s="13"/>
      <c r="N53" s="12"/>
    </row>
    <row r="54" spans="2:14" x14ac:dyDescent="0.25">
      <c r="B54" s="11"/>
      <c r="C54" s="216"/>
      <c r="D54" s="217"/>
      <c r="E54" s="217"/>
      <c r="F54" s="217"/>
      <c r="G54" s="217"/>
      <c r="H54" s="217"/>
      <c r="I54" s="217"/>
      <c r="J54" s="217"/>
      <c r="K54" s="217"/>
      <c r="L54" s="217"/>
      <c r="M54" s="218"/>
      <c r="N54" s="12"/>
    </row>
    <row r="55" spans="2:14" x14ac:dyDescent="0.25">
      <c r="B55" s="11"/>
      <c r="C55" s="219"/>
      <c r="D55" s="220"/>
      <c r="E55" s="220"/>
      <c r="F55" s="220"/>
      <c r="G55" s="220"/>
      <c r="H55" s="220"/>
      <c r="I55" s="220"/>
      <c r="J55" s="220"/>
      <c r="K55" s="220"/>
      <c r="L55" s="220"/>
      <c r="M55" s="221"/>
      <c r="N55" s="12"/>
    </row>
    <row r="56" spans="2:14" x14ac:dyDescent="0.25">
      <c r="B56" s="11"/>
      <c r="C56" s="219"/>
      <c r="D56" s="220"/>
      <c r="E56" s="220"/>
      <c r="F56" s="220"/>
      <c r="G56" s="220"/>
      <c r="H56" s="220"/>
      <c r="I56" s="220"/>
      <c r="J56" s="220"/>
      <c r="K56" s="220"/>
      <c r="L56" s="220"/>
      <c r="M56" s="221"/>
      <c r="N56" s="12"/>
    </row>
    <row r="57" spans="2:14" x14ac:dyDescent="0.25">
      <c r="B57" s="11"/>
      <c r="C57" s="219"/>
      <c r="D57" s="220"/>
      <c r="E57" s="220"/>
      <c r="F57" s="220"/>
      <c r="G57" s="220"/>
      <c r="H57" s="220"/>
      <c r="I57" s="220"/>
      <c r="J57" s="220"/>
      <c r="K57" s="220"/>
      <c r="L57" s="220"/>
      <c r="M57" s="221"/>
      <c r="N57" s="12"/>
    </row>
    <row r="58" spans="2:14" x14ac:dyDescent="0.25">
      <c r="B58" s="11"/>
      <c r="C58" s="219"/>
      <c r="D58" s="220"/>
      <c r="E58" s="220"/>
      <c r="F58" s="220"/>
      <c r="G58" s="220"/>
      <c r="H58" s="220"/>
      <c r="I58" s="220"/>
      <c r="J58" s="220"/>
      <c r="K58" s="220"/>
      <c r="L58" s="220"/>
      <c r="M58" s="221"/>
      <c r="N58" s="12"/>
    </row>
    <row r="59" spans="2:14" x14ac:dyDescent="0.25">
      <c r="B59" s="11"/>
      <c r="C59" s="219"/>
      <c r="D59" s="220"/>
      <c r="E59" s="220"/>
      <c r="F59" s="220"/>
      <c r="G59" s="220"/>
      <c r="H59" s="220"/>
      <c r="I59" s="220"/>
      <c r="J59" s="220"/>
      <c r="K59" s="220"/>
      <c r="L59" s="220"/>
      <c r="M59" s="221"/>
      <c r="N59" s="12"/>
    </row>
    <row r="60" spans="2:14" x14ac:dyDescent="0.25">
      <c r="B60" s="11"/>
      <c r="C60" s="219"/>
      <c r="D60" s="220"/>
      <c r="E60" s="220"/>
      <c r="F60" s="220"/>
      <c r="G60" s="220"/>
      <c r="H60" s="220"/>
      <c r="I60" s="220"/>
      <c r="J60" s="220"/>
      <c r="K60" s="220"/>
      <c r="L60" s="220"/>
      <c r="M60" s="221"/>
      <c r="N60" s="12"/>
    </row>
    <row r="61" spans="2:14" x14ac:dyDescent="0.25">
      <c r="B61" s="11"/>
      <c r="C61" s="219"/>
      <c r="D61" s="220"/>
      <c r="E61" s="220"/>
      <c r="F61" s="220"/>
      <c r="G61" s="220"/>
      <c r="H61" s="220"/>
      <c r="I61" s="220"/>
      <c r="J61" s="220"/>
      <c r="K61" s="220"/>
      <c r="L61" s="220"/>
      <c r="M61" s="221"/>
      <c r="N61" s="12"/>
    </row>
    <row r="62" spans="2:14" ht="15.75" thickBot="1" x14ac:dyDescent="0.3">
      <c r="B62" s="11"/>
      <c r="C62" s="222"/>
      <c r="D62" s="223"/>
      <c r="E62" s="223"/>
      <c r="F62" s="223"/>
      <c r="G62" s="223"/>
      <c r="H62" s="223"/>
      <c r="I62" s="223"/>
      <c r="J62" s="223"/>
      <c r="K62" s="223"/>
      <c r="L62" s="223"/>
      <c r="M62" s="224"/>
      <c r="N62" s="12"/>
    </row>
    <row r="63" spans="2:14" x14ac:dyDescent="0.25">
      <c r="B63" s="11"/>
      <c r="C63" s="13"/>
      <c r="D63" s="13"/>
      <c r="E63" s="13"/>
      <c r="F63" s="13"/>
      <c r="G63" s="13"/>
      <c r="H63" s="13"/>
      <c r="I63" s="13"/>
      <c r="J63" s="13"/>
      <c r="K63" s="13"/>
      <c r="L63" s="13"/>
      <c r="M63" s="13"/>
      <c r="N63" s="12"/>
    </row>
    <row r="64" spans="2:14" x14ac:dyDescent="0.25">
      <c r="B64" s="11"/>
      <c r="C64" s="13"/>
      <c r="D64" s="13"/>
      <c r="E64" s="13"/>
      <c r="F64" s="13"/>
      <c r="G64" s="13"/>
      <c r="H64" s="13"/>
      <c r="I64" s="13"/>
      <c r="J64" s="13"/>
      <c r="K64" s="13"/>
      <c r="L64" s="13"/>
      <c r="M64" s="13"/>
      <c r="N64" s="12"/>
    </row>
    <row r="65" spans="2:14" x14ac:dyDescent="0.25">
      <c r="B65" s="11"/>
      <c r="C65" s="13"/>
      <c r="D65" s="13"/>
      <c r="E65" s="13"/>
      <c r="F65" s="13"/>
      <c r="G65" s="13"/>
      <c r="H65" s="13"/>
      <c r="I65" s="13"/>
      <c r="J65" s="13"/>
      <c r="K65" s="13"/>
      <c r="L65" s="13"/>
      <c r="M65" s="13"/>
      <c r="N65" s="12"/>
    </row>
    <row r="66" spans="2:14" ht="15.75" thickBot="1" x14ac:dyDescent="0.3">
      <c r="B66" s="45"/>
      <c r="C66" s="46"/>
      <c r="D66" s="46"/>
      <c r="E66" s="46"/>
      <c r="F66" s="46"/>
      <c r="G66" s="46"/>
      <c r="H66" s="46"/>
      <c r="I66" s="46"/>
      <c r="J66" s="46"/>
      <c r="K66" s="46"/>
      <c r="L66" s="46"/>
      <c r="M66" s="46"/>
      <c r="N66" s="47"/>
    </row>
  </sheetData>
  <mergeCells count="6">
    <mergeCell ref="C3:M3"/>
    <mergeCell ref="C5:M5"/>
    <mergeCell ref="C6:M6"/>
    <mergeCell ref="C54:M62"/>
    <mergeCell ref="C14:M15"/>
    <mergeCell ref="C17:M18"/>
  </mergeCell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E9CFCD-3882-4C28-87E4-FAD0459561B3}">
  <sheetPr codeName="Hoja11"/>
  <dimension ref="A1"/>
  <sheetViews>
    <sheetView topLeftCell="F55" zoomScale="70" zoomScaleNormal="70" workbookViewId="0">
      <selection activeCell="X65" sqref="X65"/>
    </sheetView>
  </sheetViews>
  <sheetFormatPr baseColWidth="10"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B24A6B-7FB4-421E-9ABD-581F8FC862FD}">
  <sheetPr codeName="Hoja2">
    <tabColor rgb="FF00B050"/>
  </sheetPr>
  <dimension ref="B1:W65"/>
  <sheetViews>
    <sheetView workbookViewId="0">
      <selection activeCell="A2" sqref="A2:XFD15"/>
    </sheetView>
  </sheetViews>
  <sheetFormatPr baseColWidth="10" defaultRowHeight="15" x14ac:dyDescent="0.25"/>
  <cols>
    <col min="2" max="2" width="5.7109375" customWidth="1"/>
    <col min="3" max="3" width="8.85546875" bestFit="1" customWidth="1"/>
    <col min="4" max="4" width="12.7109375" bestFit="1" customWidth="1"/>
    <col min="16" max="16" width="5.7109375" customWidth="1"/>
  </cols>
  <sheetData>
    <row r="1" spans="2:21" ht="15.75" thickBot="1" x14ac:dyDescent="0.3"/>
    <row r="2" spans="2:21" x14ac:dyDescent="0.25">
      <c r="B2" s="8"/>
      <c r="C2" s="9"/>
      <c r="D2" s="9"/>
      <c r="E2" s="9"/>
      <c r="F2" s="9"/>
      <c r="G2" s="9"/>
      <c r="H2" s="9"/>
      <c r="I2" s="9"/>
      <c r="J2" s="9"/>
      <c r="K2" s="9"/>
      <c r="L2" s="9"/>
      <c r="M2" s="9"/>
      <c r="N2" s="9"/>
      <c r="O2" s="9"/>
      <c r="P2" s="10"/>
    </row>
    <row r="3" spans="2:21" x14ac:dyDescent="0.25">
      <c r="B3" s="11"/>
      <c r="C3" s="13"/>
      <c r="D3" s="13"/>
      <c r="E3" s="13"/>
      <c r="F3" s="13"/>
      <c r="G3" s="13"/>
      <c r="H3" s="13"/>
      <c r="I3" s="13"/>
      <c r="J3" s="13"/>
      <c r="K3" s="13"/>
      <c r="L3" s="13"/>
      <c r="M3" s="13"/>
      <c r="N3" s="13"/>
      <c r="O3" s="13"/>
      <c r="P3" s="12"/>
    </row>
    <row r="4" spans="2:21" ht="23.25" x14ac:dyDescent="0.35">
      <c r="B4" s="11"/>
      <c r="C4" s="231" t="s">
        <v>214</v>
      </c>
      <c r="D4" s="231"/>
      <c r="E4" s="231"/>
      <c r="F4" s="231"/>
      <c r="G4" s="231"/>
      <c r="H4" s="231"/>
      <c r="I4" s="231"/>
      <c r="J4" s="231"/>
      <c r="K4" s="231"/>
      <c r="L4" s="231"/>
      <c r="M4" s="231"/>
      <c r="N4" s="231"/>
      <c r="O4" s="13"/>
      <c r="P4" s="12"/>
    </row>
    <row r="5" spans="2:21" x14ac:dyDescent="0.25">
      <c r="B5" s="11"/>
      <c r="C5" s="13"/>
      <c r="D5" s="13"/>
      <c r="E5" s="13"/>
      <c r="F5" s="13"/>
      <c r="G5" s="13"/>
      <c r="H5" s="13"/>
      <c r="I5" s="13"/>
      <c r="J5" s="13"/>
      <c r="K5" s="13"/>
      <c r="L5" s="13"/>
      <c r="M5" s="13"/>
      <c r="N5" s="13"/>
      <c r="O5" s="13"/>
      <c r="P5" s="12"/>
    </row>
    <row r="6" spans="2:21" ht="23.25" x14ac:dyDescent="0.35">
      <c r="B6" s="11"/>
      <c r="C6" s="231" t="s">
        <v>219</v>
      </c>
      <c r="D6" s="231"/>
      <c r="E6" s="231"/>
      <c r="F6" s="231"/>
      <c r="G6" s="231"/>
      <c r="H6" s="231"/>
      <c r="I6" s="231"/>
      <c r="J6" s="231"/>
      <c r="K6" s="231"/>
      <c r="L6" s="231"/>
      <c r="M6" s="231"/>
      <c r="N6" s="231"/>
      <c r="O6" s="13"/>
      <c r="P6" s="12"/>
    </row>
    <row r="7" spans="2:21" ht="23.25" x14ac:dyDescent="0.35">
      <c r="B7" s="11"/>
      <c r="C7" s="231" t="s">
        <v>241</v>
      </c>
      <c r="D7" s="231"/>
      <c r="E7" s="231"/>
      <c r="F7" s="231"/>
      <c r="G7" s="231"/>
      <c r="H7" s="231"/>
      <c r="I7" s="231"/>
      <c r="J7" s="231"/>
      <c r="K7" s="231"/>
      <c r="L7" s="231"/>
      <c r="M7" s="231"/>
      <c r="N7" s="231"/>
      <c r="O7" s="13"/>
      <c r="P7" s="12"/>
    </row>
    <row r="8" spans="2:21" ht="23.25" x14ac:dyDescent="0.35">
      <c r="B8" s="11"/>
      <c r="C8" s="14"/>
      <c r="D8" s="14"/>
      <c r="E8" s="14"/>
      <c r="F8" s="14"/>
      <c r="G8" s="14"/>
      <c r="H8" s="14"/>
      <c r="I8" s="14"/>
      <c r="J8" s="14"/>
      <c r="K8" s="14"/>
      <c r="L8" s="14"/>
      <c r="M8" s="14"/>
      <c r="N8" s="13"/>
      <c r="O8" s="13"/>
      <c r="P8" s="12"/>
      <c r="U8" s="58" t="s">
        <v>238</v>
      </c>
    </row>
    <row r="9" spans="2:21" x14ac:dyDescent="0.25">
      <c r="B9" s="11"/>
      <c r="C9" s="13"/>
      <c r="D9" s="13"/>
      <c r="E9" s="13"/>
      <c r="F9" s="13"/>
      <c r="G9" s="13"/>
      <c r="H9" s="13"/>
      <c r="I9" s="13"/>
      <c r="J9" s="13"/>
      <c r="K9" s="13"/>
      <c r="L9" s="13"/>
      <c r="M9" s="13"/>
      <c r="N9" s="13"/>
      <c r="O9" s="13"/>
      <c r="P9" s="12"/>
      <c r="U9" s="1" t="s">
        <v>201</v>
      </c>
    </row>
    <row r="10" spans="2:21" ht="15.75" thickBot="1" x14ac:dyDescent="0.3">
      <c r="B10" s="11"/>
      <c r="C10" s="225" t="s">
        <v>215</v>
      </c>
      <c r="D10" s="225"/>
      <c r="E10" s="223"/>
      <c r="F10" s="223"/>
      <c r="G10" s="223"/>
      <c r="H10" s="223"/>
      <c r="I10" s="223"/>
      <c r="J10" s="13"/>
      <c r="K10" s="17" t="s">
        <v>216</v>
      </c>
      <c r="L10" s="223"/>
      <c r="M10" s="223"/>
      <c r="N10" s="223"/>
      <c r="O10" s="13"/>
      <c r="P10" s="12"/>
      <c r="U10" s="1" t="s">
        <v>202</v>
      </c>
    </row>
    <row r="11" spans="2:21" x14ac:dyDescent="0.25">
      <c r="B11" s="11"/>
      <c r="C11" s="13"/>
      <c r="D11" s="13"/>
      <c r="E11" s="13"/>
      <c r="F11" s="13"/>
      <c r="G11" s="13"/>
      <c r="H11" s="13"/>
      <c r="I11" s="13"/>
      <c r="J11" s="13"/>
      <c r="K11" s="13"/>
      <c r="L11" s="13"/>
      <c r="M11" s="13"/>
      <c r="N11" s="13"/>
      <c r="O11" s="13"/>
      <c r="P11" s="12"/>
      <c r="U11" s="57"/>
    </row>
    <row r="12" spans="2:21" ht="15.75" thickBot="1" x14ac:dyDescent="0.3">
      <c r="B12" s="11"/>
      <c r="C12" s="225" t="s">
        <v>217</v>
      </c>
      <c r="D12" s="225"/>
      <c r="E12" s="223"/>
      <c r="F12" s="223"/>
      <c r="G12" s="223"/>
      <c r="H12" s="223"/>
      <c r="I12" s="223"/>
      <c r="J12" s="13"/>
      <c r="K12" s="17" t="s">
        <v>218</v>
      </c>
      <c r="L12" s="223"/>
      <c r="M12" s="223"/>
      <c r="N12" s="223"/>
      <c r="O12" s="13"/>
      <c r="P12" s="12"/>
    </row>
    <row r="13" spans="2:21" x14ac:dyDescent="0.25">
      <c r="B13" s="11"/>
      <c r="C13" s="13"/>
      <c r="D13" s="13"/>
      <c r="E13" s="13"/>
      <c r="F13" s="13"/>
      <c r="G13" s="13"/>
      <c r="H13" s="13"/>
      <c r="I13" s="13"/>
      <c r="J13" s="13"/>
      <c r="K13" s="13"/>
      <c r="L13" s="13"/>
      <c r="M13" s="13"/>
      <c r="N13" s="13"/>
      <c r="O13" s="13"/>
      <c r="P13" s="12"/>
    </row>
    <row r="14" spans="2:21" x14ac:dyDescent="0.25">
      <c r="B14" s="11"/>
      <c r="C14" s="13"/>
      <c r="D14" s="13"/>
      <c r="E14" s="13"/>
      <c r="F14" s="13"/>
      <c r="G14" s="13"/>
      <c r="H14" s="13"/>
      <c r="I14" s="13"/>
      <c r="J14" s="13"/>
      <c r="K14" s="13"/>
      <c r="L14" s="13"/>
      <c r="M14" s="13"/>
      <c r="N14" s="13"/>
      <c r="O14" s="13"/>
      <c r="P14" s="12"/>
    </row>
    <row r="15" spans="2:21" x14ac:dyDescent="0.25">
      <c r="B15" s="11"/>
      <c r="C15" s="13"/>
      <c r="D15" s="13"/>
      <c r="E15" s="13"/>
      <c r="F15" s="13"/>
      <c r="G15" s="13"/>
      <c r="H15" s="13"/>
      <c r="I15" s="13"/>
      <c r="J15" s="13"/>
      <c r="K15" s="13"/>
      <c r="L15" s="13"/>
      <c r="M15" s="13"/>
      <c r="N15" s="13"/>
      <c r="O15" s="13"/>
      <c r="P15" s="12"/>
    </row>
    <row r="16" spans="2:21" x14ac:dyDescent="0.25">
      <c r="B16" s="11"/>
      <c r="C16" s="17" t="s">
        <v>242</v>
      </c>
      <c r="D16" s="13"/>
      <c r="E16" s="13"/>
      <c r="F16" s="13"/>
      <c r="G16" s="13"/>
      <c r="H16" s="13"/>
      <c r="I16" s="13"/>
      <c r="J16" s="13"/>
      <c r="K16" s="13"/>
      <c r="L16" s="13"/>
      <c r="M16" s="13"/>
      <c r="N16" s="13"/>
      <c r="O16" s="13"/>
      <c r="P16" s="12"/>
    </row>
    <row r="17" spans="2:23" x14ac:dyDescent="0.25">
      <c r="B17" s="11"/>
      <c r="C17" s="13"/>
      <c r="D17" s="13"/>
      <c r="E17" s="13"/>
      <c r="F17" s="13"/>
      <c r="G17" s="13"/>
      <c r="H17" s="13"/>
      <c r="I17" s="13"/>
      <c r="J17" s="13"/>
      <c r="K17" s="13"/>
      <c r="L17" s="13"/>
      <c r="M17" s="13"/>
      <c r="N17" s="13"/>
      <c r="O17" s="13"/>
      <c r="P17" s="12"/>
    </row>
    <row r="18" spans="2:23" x14ac:dyDescent="0.25">
      <c r="B18" s="11"/>
      <c r="C18" s="214" t="s">
        <v>243</v>
      </c>
      <c r="D18" s="214"/>
      <c r="E18" s="214"/>
      <c r="F18" s="214"/>
      <c r="G18" s="214"/>
      <c r="H18" s="214"/>
      <c r="I18" s="214"/>
      <c r="J18" s="214"/>
      <c r="K18" s="214"/>
      <c r="L18" s="214"/>
      <c r="M18" s="214"/>
      <c r="N18" s="214"/>
      <c r="O18" s="214"/>
      <c r="P18" s="12"/>
    </row>
    <row r="19" spans="2:23" x14ac:dyDescent="0.25">
      <c r="B19" s="11"/>
      <c r="C19" s="214"/>
      <c r="D19" s="214"/>
      <c r="E19" s="214"/>
      <c r="F19" s="214"/>
      <c r="G19" s="214"/>
      <c r="H19" s="214"/>
      <c r="I19" s="214"/>
      <c r="J19" s="214"/>
      <c r="K19" s="214"/>
      <c r="L19" s="214"/>
      <c r="M19" s="214"/>
      <c r="N19" s="214"/>
      <c r="O19" s="214"/>
      <c r="P19" s="12"/>
    </row>
    <row r="20" spans="2:23" x14ac:dyDescent="0.25">
      <c r="B20" s="11"/>
      <c r="C20" s="19"/>
      <c r="D20" s="19"/>
      <c r="E20" s="19"/>
      <c r="F20" s="19"/>
      <c r="G20" s="19"/>
      <c r="H20" s="19"/>
      <c r="I20" s="19"/>
      <c r="J20" s="19"/>
      <c r="K20" s="19"/>
      <c r="L20" s="19"/>
      <c r="M20" s="19"/>
      <c r="N20" s="19"/>
      <c r="O20" s="19"/>
      <c r="P20" s="12"/>
    </row>
    <row r="21" spans="2:23" x14ac:dyDescent="0.25">
      <c r="B21" s="11"/>
      <c r="C21" s="13"/>
      <c r="D21" s="13"/>
      <c r="E21" s="13"/>
      <c r="F21" s="13"/>
      <c r="G21" s="13"/>
      <c r="H21" s="13"/>
      <c r="I21" s="13"/>
      <c r="J21" s="13"/>
      <c r="K21" s="13"/>
      <c r="L21" s="13"/>
      <c r="M21" s="13"/>
      <c r="N21" s="13"/>
      <c r="O21" s="13"/>
      <c r="P21" s="12"/>
    </row>
    <row r="22" spans="2:23" x14ac:dyDescent="0.25">
      <c r="B22" s="11"/>
      <c r="C22" s="13"/>
      <c r="D22" s="13"/>
      <c r="E22" s="215" t="s">
        <v>244</v>
      </c>
      <c r="F22" s="215"/>
      <c r="G22" s="215"/>
      <c r="H22" s="61">
        <f>+SUM(L25:L54)</f>
        <v>67</v>
      </c>
      <c r="I22" s="13"/>
      <c r="J22" s="13"/>
      <c r="K22" s="13"/>
      <c r="L22" s="13"/>
      <c r="M22" s="13"/>
      <c r="N22" s="13"/>
      <c r="O22" s="13"/>
      <c r="P22" s="12"/>
    </row>
    <row r="23" spans="2:23" x14ac:dyDescent="0.25">
      <c r="B23" s="11"/>
      <c r="C23" s="13"/>
      <c r="D23" s="13"/>
      <c r="E23" s="13"/>
      <c r="F23" s="13"/>
      <c r="G23" s="13"/>
      <c r="H23" s="13"/>
      <c r="I23" s="13"/>
      <c r="J23" s="13"/>
      <c r="K23" s="13"/>
      <c r="L23" s="13"/>
      <c r="M23" s="13"/>
      <c r="N23" s="13"/>
      <c r="O23" s="13"/>
      <c r="P23" s="12"/>
      <c r="S23" s="1">
        <f>+SUM(S25:S54)</f>
        <v>53</v>
      </c>
      <c r="T23" s="1">
        <f>+SUM(T25:T54)</f>
        <v>14</v>
      </c>
    </row>
    <row r="24" spans="2:23" ht="30.75" thickBot="1" x14ac:dyDescent="0.3">
      <c r="B24" s="11"/>
      <c r="C24" s="13"/>
      <c r="D24" s="13"/>
      <c r="E24" s="6" t="s">
        <v>146</v>
      </c>
      <c r="F24" s="232" t="s">
        <v>147</v>
      </c>
      <c r="G24" s="233"/>
      <c r="H24" s="233"/>
      <c r="I24" s="233"/>
      <c r="J24" s="233"/>
      <c r="K24" s="234"/>
      <c r="L24" s="207" t="s">
        <v>302</v>
      </c>
      <c r="M24" s="232" t="s">
        <v>162</v>
      </c>
      <c r="N24" s="234"/>
      <c r="O24" s="13"/>
      <c r="P24" s="12"/>
      <c r="S24" s="59" t="s">
        <v>240</v>
      </c>
      <c r="T24" s="58" t="s">
        <v>239</v>
      </c>
    </row>
    <row r="25" spans="2:23" ht="15.75" thickBot="1" x14ac:dyDescent="0.3">
      <c r="B25" s="11"/>
      <c r="C25" s="13"/>
      <c r="D25" s="13"/>
      <c r="E25" s="60">
        <v>1</v>
      </c>
      <c r="F25" s="228"/>
      <c r="G25" s="229"/>
      <c r="H25" s="229"/>
      <c r="I25" s="229"/>
      <c r="J25" s="229"/>
      <c r="K25" s="230"/>
      <c r="L25" s="60">
        <v>1</v>
      </c>
      <c r="M25" s="235" t="s">
        <v>201</v>
      </c>
      <c r="N25" s="236"/>
      <c r="O25" s="13"/>
      <c r="P25" s="12"/>
      <c r="S25">
        <f t="shared" ref="S25:S54" si="0">+IF(M25="Tipo 1",L25,0)</f>
        <v>1</v>
      </c>
      <c r="T25">
        <f t="shared" ref="T25:T54" si="1">+IF(M25="Tipo 0",L25,0)</f>
        <v>0</v>
      </c>
      <c r="W25" s="206" t="str">
        <f>IF(+F25="","",F25)</f>
        <v/>
      </c>
    </row>
    <row r="26" spans="2:23" ht="15.75" thickBot="1" x14ac:dyDescent="0.3">
      <c r="B26" s="11"/>
      <c r="C26" s="13"/>
      <c r="D26" s="13"/>
      <c r="E26" s="60">
        <v>2</v>
      </c>
      <c r="F26" s="228"/>
      <c r="G26" s="229"/>
      <c r="H26" s="229"/>
      <c r="I26" s="229"/>
      <c r="J26" s="229"/>
      <c r="K26" s="230"/>
      <c r="L26" s="60">
        <v>1</v>
      </c>
      <c r="M26" s="235" t="s">
        <v>201</v>
      </c>
      <c r="N26" s="236"/>
      <c r="O26" s="13"/>
      <c r="P26" s="12"/>
      <c r="S26">
        <f t="shared" si="0"/>
        <v>1</v>
      </c>
      <c r="T26">
        <f t="shared" si="1"/>
        <v>0</v>
      </c>
      <c r="W26" s="206" t="str">
        <f t="shared" ref="W26:W54" si="2">IF(+F26="","",F26)</f>
        <v/>
      </c>
    </row>
    <row r="27" spans="2:23" ht="15.75" thickBot="1" x14ac:dyDescent="0.3">
      <c r="B27" s="11"/>
      <c r="C27" s="13"/>
      <c r="D27" s="13"/>
      <c r="E27" s="60">
        <v>3</v>
      </c>
      <c r="F27" s="228"/>
      <c r="G27" s="229"/>
      <c r="H27" s="229"/>
      <c r="I27" s="229"/>
      <c r="J27" s="229"/>
      <c r="K27" s="230"/>
      <c r="L27" s="60">
        <v>1</v>
      </c>
      <c r="M27" s="235" t="s">
        <v>201</v>
      </c>
      <c r="N27" s="236"/>
      <c r="O27" s="13"/>
      <c r="P27" s="12"/>
      <c r="S27">
        <f t="shared" si="0"/>
        <v>1</v>
      </c>
      <c r="T27">
        <f t="shared" si="1"/>
        <v>0</v>
      </c>
      <c r="W27" s="206" t="str">
        <f t="shared" si="2"/>
        <v/>
      </c>
    </row>
    <row r="28" spans="2:23" ht="15.75" thickBot="1" x14ac:dyDescent="0.3">
      <c r="B28" s="11"/>
      <c r="C28" s="13"/>
      <c r="D28" s="13"/>
      <c r="E28" s="60">
        <v>4</v>
      </c>
      <c r="F28" s="228"/>
      <c r="G28" s="229"/>
      <c r="H28" s="229"/>
      <c r="I28" s="229"/>
      <c r="J28" s="229"/>
      <c r="K28" s="230"/>
      <c r="L28" s="60">
        <v>1</v>
      </c>
      <c r="M28" s="235" t="s">
        <v>201</v>
      </c>
      <c r="N28" s="236"/>
      <c r="O28" s="13"/>
      <c r="P28" s="12"/>
      <c r="S28">
        <f t="shared" si="0"/>
        <v>1</v>
      </c>
      <c r="T28">
        <f t="shared" si="1"/>
        <v>0</v>
      </c>
      <c r="W28" s="206" t="str">
        <f t="shared" si="2"/>
        <v/>
      </c>
    </row>
    <row r="29" spans="2:23" ht="15.75" thickBot="1" x14ac:dyDescent="0.3">
      <c r="B29" s="11"/>
      <c r="C29" s="13"/>
      <c r="D29" s="13"/>
      <c r="E29" s="60">
        <v>5</v>
      </c>
      <c r="F29" s="228"/>
      <c r="G29" s="229"/>
      <c r="H29" s="229"/>
      <c r="I29" s="229"/>
      <c r="J29" s="229"/>
      <c r="K29" s="230"/>
      <c r="L29" s="60">
        <v>1</v>
      </c>
      <c r="M29" s="235" t="s">
        <v>201</v>
      </c>
      <c r="N29" s="236"/>
      <c r="O29" s="13"/>
      <c r="P29" s="12"/>
      <c r="S29">
        <f t="shared" si="0"/>
        <v>1</v>
      </c>
      <c r="T29">
        <f t="shared" si="1"/>
        <v>0</v>
      </c>
      <c r="W29" s="206" t="str">
        <f t="shared" si="2"/>
        <v/>
      </c>
    </row>
    <row r="30" spans="2:23" ht="15.75" thickBot="1" x14ac:dyDescent="0.3">
      <c r="B30" s="11"/>
      <c r="C30" s="13"/>
      <c r="D30" s="13"/>
      <c r="E30" s="60">
        <v>6</v>
      </c>
      <c r="F30" s="228"/>
      <c r="G30" s="229"/>
      <c r="H30" s="229"/>
      <c r="I30" s="229"/>
      <c r="J30" s="229"/>
      <c r="K30" s="230"/>
      <c r="L30" s="60">
        <v>3</v>
      </c>
      <c r="M30" s="235" t="s">
        <v>201</v>
      </c>
      <c r="N30" s="236"/>
      <c r="O30" s="13"/>
      <c r="P30" s="12"/>
      <c r="S30">
        <f t="shared" si="0"/>
        <v>3</v>
      </c>
      <c r="T30">
        <f t="shared" si="1"/>
        <v>0</v>
      </c>
      <c r="W30" s="206" t="str">
        <f t="shared" si="2"/>
        <v/>
      </c>
    </row>
    <row r="31" spans="2:23" ht="15.75" thickBot="1" x14ac:dyDescent="0.3">
      <c r="B31" s="11"/>
      <c r="C31" s="13"/>
      <c r="D31" s="13"/>
      <c r="E31" s="60">
        <v>7</v>
      </c>
      <c r="F31" s="226"/>
      <c r="G31" s="226"/>
      <c r="H31" s="226"/>
      <c r="I31" s="226"/>
      <c r="J31" s="226"/>
      <c r="K31" s="226"/>
      <c r="L31" s="60">
        <v>3</v>
      </c>
      <c r="M31" s="227" t="s">
        <v>201</v>
      </c>
      <c r="N31" s="227"/>
      <c r="O31" s="13"/>
      <c r="P31" s="12"/>
      <c r="S31">
        <f t="shared" si="0"/>
        <v>3</v>
      </c>
      <c r="T31">
        <f t="shared" si="1"/>
        <v>0</v>
      </c>
      <c r="W31" s="206" t="str">
        <f t="shared" si="2"/>
        <v/>
      </c>
    </row>
    <row r="32" spans="2:23" ht="15.75" thickBot="1" x14ac:dyDescent="0.3">
      <c r="B32" s="11"/>
      <c r="C32" s="13"/>
      <c r="D32" s="13"/>
      <c r="E32" s="60">
        <v>8</v>
      </c>
      <c r="F32" s="226"/>
      <c r="G32" s="226"/>
      <c r="H32" s="226"/>
      <c r="I32" s="226"/>
      <c r="J32" s="226"/>
      <c r="K32" s="226"/>
      <c r="L32" s="60">
        <v>34</v>
      </c>
      <c r="M32" s="227" t="s">
        <v>201</v>
      </c>
      <c r="N32" s="227"/>
      <c r="O32" s="13"/>
      <c r="P32" s="12"/>
      <c r="S32">
        <f t="shared" si="0"/>
        <v>34</v>
      </c>
      <c r="T32">
        <f t="shared" si="1"/>
        <v>0</v>
      </c>
      <c r="W32" s="206" t="str">
        <f t="shared" si="2"/>
        <v/>
      </c>
    </row>
    <row r="33" spans="2:23" ht="15.75" thickBot="1" x14ac:dyDescent="0.3">
      <c r="B33" s="11"/>
      <c r="C33" s="13"/>
      <c r="D33" s="13"/>
      <c r="E33" s="60">
        <v>9</v>
      </c>
      <c r="F33" s="226"/>
      <c r="G33" s="226"/>
      <c r="H33" s="226"/>
      <c r="I33" s="226"/>
      <c r="J33" s="226"/>
      <c r="K33" s="226"/>
      <c r="L33" s="60">
        <v>1</v>
      </c>
      <c r="M33" s="227" t="s">
        <v>201</v>
      </c>
      <c r="N33" s="227"/>
      <c r="O33" s="13"/>
      <c r="P33" s="12"/>
      <c r="S33">
        <f t="shared" si="0"/>
        <v>1</v>
      </c>
      <c r="T33">
        <f t="shared" si="1"/>
        <v>0</v>
      </c>
      <c r="W33" s="206" t="str">
        <f t="shared" si="2"/>
        <v/>
      </c>
    </row>
    <row r="34" spans="2:23" ht="15.75" thickBot="1" x14ac:dyDescent="0.3">
      <c r="B34" s="11"/>
      <c r="C34" s="13"/>
      <c r="D34" s="13"/>
      <c r="E34" s="60">
        <v>10</v>
      </c>
      <c r="F34" s="226"/>
      <c r="G34" s="226"/>
      <c r="H34" s="226"/>
      <c r="I34" s="226"/>
      <c r="J34" s="226"/>
      <c r="K34" s="226"/>
      <c r="L34" s="60">
        <v>1</v>
      </c>
      <c r="M34" s="227" t="s">
        <v>201</v>
      </c>
      <c r="N34" s="227"/>
      <c r="O34" s="13"/>
      <c r="P34" s="12"/>
      <c r="S34">
        <f t="shared" si="0"/>
        <v>1</v>
      </c>
      <c r="T34">
        <f t="shared" si="1"/>
        <v>0</v>
      </c>
      <c r="W34" s="206" t="str">
        <f t="shared" si="2"/>
        <v/>
      </c>
    </row>
    <row r="35" spans="2:23" ht="15.75" thickBot="1" x14ac:dyDescent="0.3">
      <c r="B35" s="11"/>
      <c r="C35" s="13"/>
      <c r="D35" s="13"/>
      <c r="E35" s="60">
        <v>11</v>
      </c>
      <c r="F35" s="226"/>
      <c r="G35" s="226"/>
      <c r="H35" s="226"/>
      <c r="I35" s="226"/>
      <c r="J35" s="226"/>
      <c r="K35" s="226"/>
      <c r="L35" s="60">
        <v>1</v>
      </c>
      <c r="M35" s="227" t="s">
        <v>201</v>
      </c>
      <c r="N35" s="227"/>
      <c r="O35" s="13"/>
      <c r="P35" s="12"/>
      <c r="S35">
        <f t="shared" si="0"/>
        <v>1</v>
      </c>
      <c r="T35">
        <f t="shared" si="1"/>
        <v>0</v>
      </c>
      <c r="W35" s="206" t="str">
        <f t="shared" si="2"/>
        <v/>
      </c>
    </row>
    <row r="36" spans="2:23" ht="15.75" thickBot="1" x14ac:dyDescent="0.3">
      <c r="B36" s="11"/>
      <c r="C36" s="13"/>
      <c r="D36" s="13"/>
      <c r="E36" s="60">
        <v>12</v>
      </c>
      <c r="F36" s="226"/>
      <c r="G36" s="226"/>
      <c r="H36" s="226"/>
      <c r="I36" s="226"/>
      <c r="J36" s="226"/>
      <c r="K36" s="226"/>
      <c r="L36" s="60">
        <v>1</v>
      </c>
      <c r="M36" s="227" t="s">
        <v>201</v>
      </c>
      <c r="N36" s="227"/>
      <c r="O36" s="13"/>
      <c r="P36" s="12"/>
      <c r="S36">
        <f t="shared" si="0"/>
        <v>1</v>
      </c>
      <c r="T36">
        <f t="shared" si="1"/>
        <v>0</v>
      </c>
      <c r="W36" s="206" t="str">
        <f t="shared" si="2"/>
        <v/>
      </c>
    </row>
    <row r="37" spans="2:23" ht="15.75" thickBot="1" x14ac:dyDescent="0.3">
      <c r="B37" s="11"/>
      <c r="C37" s="13"/>
      <c r="D37" s="13"/>
      <c r="E37" s="60">
        <v>13</v>
      </c>
      <c r="F37" s="226"/>
      <c r="G37" s="226"/>
      <c r="H37" s="226"/>
      <c r="I37" s="226"/>
      <c r="J37" s="226"/>
      <c r="K37" s="226"/>
      <c r="L37" s="60">
        <v>1</v>
      </c>
      <c r="M37" s="227" t="s">
        <v>201</v>
      </c>
      <c r="N37" s="227"/>
      <c r="O37" s="13"/>
      <c r="P37" s="12"/>
      <c r="S37">
        <f t="shared" si="0"/>
        <v>1</v>
      </c>
      <c r="T37">
        <f t="shared" si="1"/>
        <v>0</v>
      </c>
      <c r="W37" s="206" t="str">
        <f t="shared" si="2"/>
        <v/>
      </c>
    </row>
    <row r="38" spans="2:23" ht="15.75" thickBot="1" x14ac:dyDescent="0.3">
      <c r="B38" s="11"/>
      <c r="C38" s="13"/>
      <c r="D38" s="13"/>
      <c r="E38" s="60">
        <v>14</v>
      </c>
      <c r="F38" s="226"/>
      <c r="G38" s="226"/>
      <c r="H38" s="226"/>
      <c r="I38" s="226"/>
      <c r="J38" s="226"/>
      <c r="K38" s="226"/>
      <c r="L38" s="60">
        <v>1</v>
      </c>
      <c r="M38" s="227" t="s">
        <v>201</v>
      </c>
      <c r="N38" s="227"/>
      <c r="O38" s="13"/>
      <c r="P38" s="12"/>
      <c r="S38">
        <f t="shared" si="0"/>
        <v>1</v>
      </c>
      <c r="T38">
        <f t="shared" si="1"/>
        <v>0</v>
      </c>
      <c r="W38" s="206" t="str">
        <f t="shared" si="2"/>
        <v/>
      </c>
    </row>
    <row r="39" spans="2:23" ht="15.75" thickBot="1" x14ac:dyDescent="0.3">
      <c r="B39" s="11"/>
      <c r="C39" s="13"/>
      <c r="D39" s="13"/>
      <c r="E39" s="60">
        <v>15</v>
      </c>
      <c r="F39" s="226"/>
      <c r="G39" s="226"/>
      <c r="H39" s="226"/>
      <c r="I39" s="226"/>
      <c r="J39" s="226"/>
      <c r="K39" s="226"/>
      <c r="L39" s="60">
        <v>1</v>
      </c>
      <c r="M39" s="227" t="s">
        <v>201</v>
      </c>
      <c r="N39" s="227"/>
      <c r="O39" s="13"/>
      <c r="P39" s="12"/>
      <c r="S39">
        <f t="shared" si="0"/>
        <v>1</v>
      </c>
      <c r="T39">
        <f t="shared" si="1"/>
        <v>0</v>
      </c>
      <c r="W39" s="206" t="str">
        <f t="shared" si="2"/>
        <v/>
      </c>
    </row>
    <row r="40" spans="2:23" ht="15.75" thickBot="1" x14ac:dyDescent="0.3">
      <c r="B40" s="11"/>
      <c r="C40" s="13"/>
      <c r="D40" s="13"/>
      <c r="E40" s="60">
        <v>16</v>
      </c>
      <c r="F40" s="226"/>
      <c r="G40" s="226"/>
      <c r="H40" s="226"/>
      <c r="I40" s="226"/>
      <c r="J40" s="226"/>
      <c r="K40" s="226"/>
      <c r="L40" s="60">
        <v>1</v>
      </c>
      <c r="M40" s="227" t="s">
        <v>201</v>
      </c>
      <c r="N40" s="227"/>
      <c r="O40" s="13"/>
      <c r="P40" s="12"/>
      <c r="S40">
        <f t="shared" si="0"/>
        <v>1</v>
      </c>
      <c r="T40">
        <f t="shared" si="1"/>
        <v>0</v>
      </c>
      <c r="W40" s="206" t="str">
        <f t="shared" si="2"/>
        <v/>
      </c>
    </row>
    <row r="41" spans="2:23" ht="15.75" thickBot="1" x14ac:dyDescent="0.3">
      <c r="B41" s="11"/>
      <c r="C41" s="13"/>
      <c r="D41" s="13"/>
      <c r="E41" s="60">
        <v>17</v>
      </c>
      <c r="F41" s="226"/>
      <c r="G41" s="226"/>
      <c r="H41" s="226"/>
      <c r="I41" s="226"/>
      <c r="J41" s="226"/>
      <c r="K41" s="226"/>
      <c r="L41" s="60">
        <v>1</v>
      </c>
      <c r="M41" s="227" t="s">
        <v>202</v>
      </c>
      <c r="N41" s="227"/>
      <c r="O41" s="13"/>
      <c r="P41" s="12"/>
      <c r="S41">
        <f t="shared" si="0"/>
        <v>0</v>
      </c>
      <c r="T41">
        <f t="shared" si="1"/>
        <v>1</v>
      </c>
      <c r="W41" s="206" t="str">
        <f t="shared" si="2"/>
        <v/>
      </c>
    </row>
    <row r="42" spans="2:23" ht="15.75" thickBot="1" x14ac:dyDescent="0.3">
      <c r="B42" s="11"/>
      <c r="C42" s="13"/>
      <c r="D42" s="13"/>
      <c r="E42" s="60">
        <v>18</v>
      </c>
      <c r="F42" s="226"/>
      <c r="G42" s="226"/>
      <c r="H42" s="226"/>
      <c r="I42" s="226"/>
      <c r="J42" s="226"/>
      <c r="K42" s="226"/>
      <c r="L42" s="60">
        <v>1</v>
      </c>
      <c r="M42" s="227" t="s">
        <v>202</v>
      </c>
      <c r="N42" s="227"/>
      <c r="O42" s="13"/>
      <c r="P42" s="12"/>
      <c r="S42">
        <f t="shared" si="0"/>
        <v>0</v>
      </c>
      <c r="T42">
        <f t="shared" si="1"/>
        <v>1</v>
      </c>
      <c r="W42" s="206" t="str">
        <f t="shared" si="2"/>
        <v/>
      </c>
    </row>
    <row r="43" spans="2:23" ht="15.75" thickBot="1" x14ac:dyDescent="0.3">
      <c r="B43" s="11"/>
      <c r="C43" s="13"/>
      <c r="D43" s="13"/>
      <c r="E43" s="60">
        <v>19</v>
      </c>
      <c r="F43" s="226"/>
      <c r="G43" s="226"/>
      <c r="H43" s="226"/>
      <c r="I43" s="226"/>
      <c r="J43" s="226"/>
      <c r="K43" s="226"/>
      <c r="L43" s="60">
        <v>1</v>
      </c>
      <c r="M43" s="227" t="s">
        <v>202</v>
      </c>
      <c r="N43" s="227"/>
      <c r="O43" s="13"/>
      <c r="P43" s="12"/>
      <c r="S43">
        <f t="shared" si="0"/>
        <v>0</v>
      </c>
      <c r="T43">
        <f t="shared" si="1"/>
        <v>1</v>
      </c>
      <c r="W43" s="206" t="str">
        <f t="shared" si="2"/>
        <v/>
      </c>
    </row>
    <row r="44" spans="2:23" ht="15.75" thickBot="1" x14ac:dyDescent="0.3">
      <c r="B44" s="11"/>
      <c r="C44" s="13"/>
      <c r="D44" s="13"/>
      <c r="E44" s="60">
        <v>20</v>
      </c>
      <c r="F44" s="226"/>
      <c r="G44" s="226"/>
      <c r="H44" s="226"/>
      <c r="I44" s="226"/>
      <c r="J44" s="226"/>
      <c r="K44" s="226"/>
      <c r="L44" s="60">
        <v>1</v>
      </c>
      <c r="M44" s="227" t="s">
        <v>202</v>
      </c>
      <c r="N44" s="227"/>
      <c r="O44" s="13"/>
      <c r="P44" s="12"/>
      <c r="S44">
        <f t="shared" si="0"/>
        <v>0</v>
      </c>
      <c r="T44">
        <f t="shared" si="1"/>
        <v>1</v>
      </c>
      <c r="W44" s="206" t="str">
        <f t="shared" si="2"/>
        <v/>
      </c>
    </row>
    <row r="45" spans="2:23" ht="15.75" thickBot="1" x14ac:dyDescent="0.3">
      <c r="B45" s="11"/>
      <c r="C45" s="13"/>
      <c r="D45" s="13"/>
      <c r="E45" s="60">
        <v>21</v>
      </c>
      <c r="F45" s="226"/>
      <c r="G45" s="226"/>
      <c r="H45" s="226"/>
      <c r="I45" s="226"/>
      <c r="J45" s="226"/>
      <c r="K45" s="226"/>
      <c r="L45" s="60">
        <v>1</v>
      </c>
      <c r="M45" s="227" t="s">
        <v>202</v>
      </c>
      <c r="N45" s="227"/>
      <c r="O45" s="13"/>
      <c r="P45" s="12"/>
      <c r="S45">
        <f t="shared" si="0"/>
        <v>0</v>
      </c>
      <c r="T45">
        <f t="shared" si="1"/>
        <v>1</v>
      </c>
      <c r="W45" s="206" t="str">
        <f t="shared" si="2"/>
        <v/>
      </c>
    </row>
    <row r="46" spans="2:23" ht="15.75" thickBot="1" x14ac:dyDescent="0.3">
      <c r="B46" s="11"/>
      <c r="C46" s="13"/>
      <c r="D46" s="13"/>
      <c r="E46" s="60">
        <v>22</v>
      </c>
      <c r="F46" s="226"/>
      <c r="G46" s="226"/>
      <c r="H46" s="226"/>
      <c r="I46" s="226"/>
      <c r="J46" s="226"/>
      <c r="K46" s="226"/>
      <c r="L46" s="60">
        <v>1</v>
      </c>
      <c r="M46" s="227" t="s">
        <v>202</v>
      </c>
      <c r="N46" s="227"/>
      <c r="O46" s="13"/>
      <c r="P46" s="12"/>
      <c r="S46">
        <f t="shared" si="0"/>
        <v>0</v>
      </c>
      <c r="T46">
        <f t="shared" si="1"/>
        <v>1</v>
      </c>
      <c r="W46" s="206" t="str">
        <f t="shared" si="2"/>
        <v/>
      </c>
    </row>
    <row r="47" spans="2:23" ht="15.75" thickBot="1" x14ac:dyDescent="0.3">
      <c r="B47" s="11"/>
      <c r="C47" s="13"/>
      <c r="D47" s="13"/>
      <c r="E47" s="60">
        <v>23</v>
      </c>
      <c r="F47" s="226"/>
      <c r="G47" s="226"/>
      <c r="H47" s="226"/>
      <c r="I47" s="226"/>
      <c r="J47" s="226"/>
      <c r="K47" s="226"/>
      <c r="L47" s="60">
        <v>1</v>
      </c>
      <c r="M47" s="227" t="s">
        <v>202</v>
      </c>
      <c r="N47" s="227"/>
      <c r="O47" s="13"/>
      <c r="P47" s="12"/>
      <c r="S47">
        <f t="shared" si="0"/>
        <v>0</v>
      </c>
      <c r="T47">
        <f t="shared" si="1"/>
        <v>1</v>
      </c>
      <c r="W47" s="206" t="str">
        <f t="shared" si="2"/>
        <v/>
      </c>
    </row>
    <row r="48" spans="2:23" ht="15.75" thickBot="1" x14ac:dyDescent="0.3">
      <c r="B48" s="11"/>
      <c r="C48" s="13"/>
      <c r="D48" s="13"/>
      <c r="E48" s="60">
        <v>24</v>
      </c>
      <c r="F48" s="226"/>
      <c r="G48" s="226"/>
      <c r="H48" s="226"/>
      <c r="I48" s="226"/>
      <c r="J48" s="226"/>
      <c r="K48" s="226"/>
      <c r="L48" s="60">
        <v>1</v>
      </c>
      <c r="M48" s="227" t="s">
        <v>202</v>
      </c>
      <c r="N48" s="227"/>
      <c r="O48" s="13"/>
      <c r="P48" s="12"/>
      <c r="S48">
        <f t="shared" si="0"/>
        <v>0</v>
      </c>
      <c r="T48">
        <f t="shared" si="1"/>
        <v>1</v>
      </c>
      <c r="W48" s="206" t="str">
        <f t="shared" si="2"/>
        <v/>
      </c>
    </row>
    <row r="49" spans="2:23" ht="15.75" thickBot="1" x14ac:dyDescent="0.3">
      <c r="B49" s="11"/>
      <c r="C49" s="13"/>
      <c r="D49" s="13"/>
      <c r="E49" s="60">
        <v>25</v>
      </c>
      <c r="F49" s="226"/>
      <c r="G49" s="226"/>
      <c r="H49" s="226"/>
      <c r="I49" s="226"/>
      <c r="J49" s="226"/>
      <c r="K49" s="226"/>
      <c r="L49" s="60">
        <v>1</v>
      </c>
      <c r="M49" s="227" t="s">
        <v>202</v>
      </c>
      <c r="N49" s="227"/>
      <c r="O49" s="13"/>
      <c r="P49" s="12"/>
      <c r="S49">
        <f t="shared" si="0"/>
        <v>0</v>
      </c>
      <c r="T49">
        <f t="shared" si="1"/>
        <v>1</v>
      </c>
      <c r="W49" s="206" t="str">
        <f t="shared" si="2"/>
        <v/>
      </c>
    </row>
    <row r="50" spans="2:23" ht="15.75" thickBot="1" x14ac:dyDescent="0.3">
      <c r="B50" s="11"/>
      <c r="C50" s="13"/>
      <c r="D50" s="13"/>
      <c r="E50" s="60">
        <v>26</v>
      </c>
      <c r="F50" s="226"/>
      <c r="G50" s="226"/>
      <c r="H50" s="226"/>
      <c r="I50" s="226"/>
      <c r="J50" s="226"/>
      <c r="K50" s="226"/>
      <c r="L50" s="60">
        <v>1</v>
      </c>
      <c r="M50" s="227" t="s">
        <v>202</v>
      </c>
      <c r="N50" s="227"/>
      <c r="O50" s="13"/>
      <c r="P50" s="12"/>
      <c r="S50">
        <f t="shared" si="0"/>
        <v>0</v>
      </c>
      <c r="T50">
        <f t="shared" si="1"/>
        <v>1</v>
      </c>
      <c r="W50" s="206" t="str">
        <f t="shared" si="2"/>
        <v/>
      </c>
    </row>
    <row r="51" spans="2:23" ht="15.75" thickBot="1" x14ac:dyDescent="0.3">
      <c r="B51" s="11"/>
      <c r="C51" s="13"/>
      <c r="D51" s="13"/>
      <c r="E51" s="60">
        <v>27</v>
      </c>
      <c r="F51" s="226"/>
      <c r="G51" s="226"/>
      <c r="H51" s="226"/>
      <c r="I51" s="226"/>
      <c r="J51" s="226"/>
      <c r="K51" s="226"/>
      <c r="L51" s="60">
        <v>1</v>
      </c>
      <c r="M51" s="227" t="s">
        <v>202</v>
      </c>
      <c r="N51" s="227"/>
      <c r="O51" s="13"/>
      <c r="P51" s="12"/>
      <c r="S51">
        <f t="shared" si="0"/>
        <v>0</v>
      </c>
      <c r="T51">
        <f t="shared" si="1"/>
        <v>1</v>
      </c>
      <c r="W51" s="206" t="str">
        <f t="shared" si="2"/>
        <v/>
      </c>
    </row>
    <row r="52" spans="2:23" ht="15.75" thickBot="1" x14ac:dyDescent="0.3">
      <c r="B52" s="11"/>
      <c r="C52" s="13"/>
      <c r="D52" s="13"/>
      <c r="E52" s="60">
        <v>28</v>
      </c>
      <c r="F52" s="226"/>
      <c r="G52" s="226"/>
      <c r="H52" s="226"/>
      <c r="I52" s="226"/>
      <c r="J52" s="226"/>
      <c r="K52" s="226"/>
      <c r="L52" s="60">
        <v>1</v>
      </c>
      <c r="M52" s="227" t="s">
        <v>202</v>
      </c>
      <c r="N52" s="227"/>
      <c r="O52" s="13"/>
      <c r="P52" s="12"/>
      <c r="S52">
        <f t="shared" si="0"/>
        <v>0</v>
      </c>
      <c r="T52">
        <f t="shared" si="1"/>
        <v>1</v>
      </c>
      <c r="W52" s="206" t="str">
        <f t="shared" si="2"/>
        <v/>
      </c>
    </row>
    <row r="53" spans="2:23" ht="15.75" thickBot="1" x14ac:dyDescent="0.3">
      <c r="B53" s="11"/>
      <c r="C53" s="13"/>
      <c r="D53" s="13"/>
      <c r="E53" s="60">
        <v>29</v>
      </c>
      <c r="F53" s="226"/>
      <c r="G53" s="226"/>
      <c r="H53" s="226"/>
      <c r="I53" s="226"/>
      <c r="J53" s="226"/>
      <c r="K53" s="226"/>
      <c r="L53" s="60">
        <v>1</v>
      </c>
      <c r="M53" s="227" t="s">
        <v>202</v>
      </c>
      <c r="N53" s="227"/>
      <c r="O53" s="13"/>
      <c r="P53" s="12"/>
      <c r="S53">
        <f t="shared" si="0"/>
        <v>0</v>
      </c>
      <c r="T53">
        <f t="shared" si="1"/>
        <v>1</v>
      </c>
      <c r="W53" s="206" t="str">
        <f t="shared" si="2"/>
        <v/>
      </c>
    </row>
    <row r="54" spans="2:23" x14ac:dyDescent="0.25">
      <c r="B54" s="11"/>
      <c r="C54" s="13"/>
      <c r="D54" s="13"/>
      <c r="E54" s="60">
        <v>30</v>
      </c>
      <c r="F54" s="226"/>
      <c r="G54" s="226"/>
      <c r="H54" s="226"/>
      <c r="I54" s="226"/>
      <c r="J54" s="226"/>
      <c r="K54" s="226"/>
      <c r="L54" s="60">
        <v>1</v>
      </c>
      <c r="M54" s="227" t="s">
        <v>202</v>
      </c>
      <c r="N54" s="227"/>
      <c r="O54" s="13"/>
      <c r="P54" s="12"/>
      <c r="S54">
        <f t="shared" si="0"/>
        <v>0</v>
      </c>
      <c r="T54">
        <f t="shared" si="1"/>
        <v>1</v>
      </c>
      <c r="W54" s="206" t="str">
        <f t="shared" si="2"/>
        <v/>
      </c>
    </row>
    <row r="55" spans="2:23" x14ac:dyDescent="0.25">
      <c r="B55" s="11"/>
      <c r="C55" s="13"/>
      <c r="D55" s="13"/>
      <c r="E55" s="13"/>
      <c r="F55" s="13"/>
      <c r="G55" s="13"/>
      <c r="H55" s="13"/>
      <c r="I55" s="13"/>
      <c r="J55" s="13"/>
      <c r="K55" s="13"/>
      <c r="L55" s="13"/>
      <c r="M55" s="13"/>
      <c r="N55" s="13"/>
      <c r="O55" s="13"/>
      <c r="P55" s="12"/>
    </row>
    <row r="56" spans="2:23" ht="15.75" thickBot="1" x14ac:dyDescent="0.3">
      <c r="B56" s="11"/>
      <c r="C56" s="17" t="s">
        <v>245</v>
      </c>
      <c r="D56" s="13"/>
      <c r="E56" s="13"/>
      <c r="F56" s="13"/>
      <c r="G56" s="13"/>
      <c r="H56" s="13"/>
      <c r="I56" s="13"/>
      <c r="J56" s="13"/>
      <c r="K56" s="13"/>
      <c r="L56" s="13"/>
      <c r="M56" s="13"/>
      <c r="N56" s="13"/>
      <c r="O56" s="13"/>
      <c r="P56" s="12"/>
    </row>
    <row r="57" spans="2:23" x14ac:dyDescent="0.25">
      <c r="B57" s="11"/>
      <c r="C57" s="216"/>
      <c r="D57" s="217"/>
      <c r="E57" s="217"/>
      <c r="F57" s="217"/>
      <c r="G57" s="217"/>
      <c r="H57" s="217"/>
      <c r="I57" s="217"/>
      <c r="J57" s="217"/>
      <c r="K57" s="217"/>
      <c r="L57" s="217"/>
      <c r="M57" s="217"/>
      <c r="N57" s="217"/>
      <c r="O57" s="218"/>
      <c r="P57" s="12"/>
    </row>
    <row r="58" spans="2:23" x14ac:dyDescent="0.25">
      <c r="B58" s="11"/>
      <c r="C58" s="219"/>
      <c r="D58" s="220"/>
      <c r="E58" s="220"/>
      <c r="F58" s="220"/>
      <c r="G58" s="220"/>
      <c r="H58" s="220"/>
      <c r="I58" s="220"/>
      <c r="J58" s="220"/>
      <c r="K58" s="220"/>
      <c r="L58" s="220"/>
      <c r="M58" s="220"/>
      <c r="N58" s="220"/>
      <c r="O58" s="221"/>
      <c r="P58" s="12"/>
    </row>
    <row r="59" spans="2:23" x14ac:dyDescent="0.25">
      <c r="B59" s="11"/>
      <c r="C59" s="219"/>
      <c r="D59" s="220"/>
      <c r="E59" s="220"/>
      <c r="F59" s="220"/>
      <c r="G59" s="220"/>
      <c r="H59" s="220"/>
      <c r="I59" s="220"/>
      <c r="J59" s="220"/>
      <c r="K59" s="220"/>
      <c r="L59" s="220"/>
      <c r="M59" s="220"/>
      <c r="N59" s="220"/>
      <c r="O59" s="221"/>
      <c r="P59" s="12"/>
    </row>
    <row r="60" spans="2:23" x14ac:dyDescent="0.25">
      <c r="B60" s="11"/>
      <c r="C60" s="219"/>
      <c r="D60" s="220"/>
      <c r="E60" s="220"/>
      <c r="F60" s="220"/>
      <c r="G60" s="220"/>
      <c r="H60" s="220"/>
      <c r="I60" s="220"/>
      <c r="J60" s="220"/>
      <c r="K60" s="220"/>
      <c r="L60" s="220"/>
      <c r="M60" s="220"/>
      <c r="N60" s="220"/>
      <c r="O60" s="221"/>
      <c r="P60" s="12"/>
    </row>
    <row r="61" spans="2:23" x14ac:dyDescent="0.25">
      <c r="B61" s="11"/>
      <c r="C61" s="219"/>
      <c r="D61" s="220"/>
      <c r="E61" s="220"/>
      <c r="F61" s="220"/>
      <c r="G61" s="220"/>
      <c r="H61" s="220"/>
      <c r="I61" s="220"/>
      <c r="J61" s="220"/>
      <c r="K61" s="220"/>
      <c r="L61" s="220"/>
      <c r="M61" s="220"/>
      <c r="N61" s="220"/>
      <c r="O61" s="221"/>
      <c r="P61" s="12"/>
    </row>
    <row r="62" spans="2:23" ht="15.75" thickBot="1" x14ac:dyDescent="0.3">
      <c r="B62" s="11"/>
      <c r="C62" s="222"/>
      <c r="D62" s="223"/>
      <c r="E62" s="223"/>
      <c r="F62" s="223"/>
      <c r="G62" s="223"/>
      <c r="H62" s="223"/>
      <c r="I62" s="223"/>
      <c r="J62" s="223"/>
      <c r="K62" s="223"/>
      <c r="L62" s="223"/>
      <c r="M62" s="223"/>
      <c r="N62" s="223"/>
      <c r="O62" s="224"/>
      <c r="P62" s="12"/>
    </row>
    <row r="63" spans="2:23" x14ac:dyDescent="0.25">
      <c r="B63" s="11"/>
      <c r="C63" s="13"/>
      <c r="D63" s="13"/>
      <c r="E63" s="13"/>
      <c r="F63" s="13"/>
      <c r="G63" s="13"/>
      <c r="H63" s="13"/>
      <c r="I63" s="13"/>
      <c r="J63" s="13"/>
      <c r="K63" s="13"/>
      <c r="L63" s="13"/>
      <c r="M63" s="13"/>
      <c r="N63" s="13"/>
      <c r="O63" s="13"/>
      <c r="P63" s="12"/>
    </row>
    <row r="64" spans="2:23" x14ac:dyDescent="0.25">
      <c r="B64" s="11"/>
      <c r="C64" s="13"/>
      <c r="D64" s="13"/>
      <c r="E64" s="13"/>
      <c r="F64" s="13"/>
      <c r="G64" s="13"/>
      <c r="H64" s="13"/>
      <c r="I64" s="13"/>
      <c r="J64" s="13"/>
      <c r="K64" s="13"/>
      <c r="L64" s="13"/>
      <c r="M64" s="13"/>
      <c r="N64" s="13"/>
      <c r="O64" s="13"/>
      <c r="P64" s="12"/>
    </row>
    <row r="65" spans="2:16" ht="15.75" thickBot="1" x14ac:dyDescent="0.3">
      <c r="B65" s="45"/>
      <c r="C65" s="46"/>
      <c r="D65" s="46"/>
      <c r="E65" s="46"/>
      <c r="F65" s="46"/>
      <c r="G65" s="46"/>
      <c r="H65" s="46"/>
      <c r="I65" s="46"/>
      <c r="J65" s="46"/>
      <c r="K65" s="46"/>
      <c r="L65" s="46"/>
      <c r="M65" s="46"/>
      <c r="N65" s="46"/>
      <c r="O65" s="46"/>
      <c r="P65" s="47"/>
    </row>
  </sheetData>
  <mergeCells count="74">
    <mergeCell ref="F32:K32"/>
    <mergeCell ref="M45:N45"/>
    <mergeCell ref="C4:N4"/>
    <mergeCell ref="C6:N6"/>
    <mergeCell ref="C7:N7"/>
    <mergeCell ref="M34:N34"/>
    <mergeCell ref="F24:K24"/>
    <mergeCell ref="M24:N24"/>
    <mergeCell ref="M25:N25"/>
    <mergeCell ref="M26:N26"/>
    <mergeCell ref="M27:N27"/>
    <mergeCell ref="M28:N28"/>
    <mergeCell ref="M29:N29"/>
    <mergeCell ref="M30:N30"/>
    <mergeCell ref="M31:N31"/>
    <mergeCell ref="M32:N32"/>
    <mergeCell ref="M33:N33"/>
    <mergeCell ref="M40:N40"/>
    <mergeCell ref="M41:N41"/>
    <mergeCell ref="M42:N42"/>
    <mergeCell ref="M43:N43"/>
    <mergeCell ref="M44:N44"/>
    <mergeCell ref="M35:N35"/>
    <mergeCell ref="M36:N36"/>
    <mergeCell ref="M37:N37"/>
    <mergeCell ref="M38:N38"/>
    <mergeCell ref="M39:N39"/>
    <mergeCell ref="M53:N53"/>
    <mergeCell ref="M54:N54"/>
    <mergeCell ref="F25:K25"/>
    <mergeCell ref="F26:K26"/>
    <mergeCell ref="F27:K27"/>
    <mergeCell ref="F28:K28"/>
    <mergeCell ref="F29:K29"/>
    <mergeCell ref="F30:K30"/>
    <mergeCell ref="F31:K31"/>
    <mergeCell ref="M47:N47"/>
    <mergeCell ref="M48:N48"/>
    <mergeCell ref="M49:N49"/>
    <mergeCell ref="M50:N50"/>
    <mergeCell ref="M51:N51"/>
    <mergeCell ref="M52:N52"/>
    <mergeCell ref="M46:N46"/>
    <mergeCell ref="F33:K33"/>
    <mergeCell ref="F34:K34"/>
    <mergeCell ref="F35:K35"/>
    <mergeCell ref="F36:K36"/>
    <mergeCell ref="F46:K46"/>
    <mergeCell ref="F37:K37"/>
    <mergeCell ref="F47:K47"/>
    <mergeCell ref="F48:K48"/>
    <mergeCell ref="F49:K49"/>
    <mergeCell ref="F38:K38"/>
    <mergeCell ref="F39:K39"/>
    <mergeCell ref="F40:K40"/>
    <mergeCell ref="F41:K41"/>
    <mergeCell ref="F42:K42"/>
    <mergeCell ref="F43:K43"/>
    <mergeCell ref="C18:O19"/>
    <mergeCell ref="E22:G22"/>
    <mergeCell ref="C57:O62"/>
    <mergeCell ref="C10:D10"/>
    <mergeCell ref="E10:I10"/>
    <mergeCell ref="L10:N10"/>
    <mergeCell ref="C12:D12"/>
    <mergeCell ref="E12:I12"/>
    <mergeCell ref="L12:N12"/>
    <mergeCell ref="F50:K50"/>
    <mergeCell ref="F51:K51"/>
    <mergeCell ref="F52:K52"/>
    <mergeCell ref="F53:K53"/>
    <mergeCell ref="F54:K54"/>
    <mergeCell ref="F44:K44"/>
    <mergeCell ref="F45:K45"/>
  </mergeCells>
  <dataValidations disablePrompts="1" count="1">
    <dataValidation type="list" allowBlank="1" showInputMessage="1" showErrorMessage="1" sqref="M25:N54" xr:uid="{79AB79B4-D265-4C11-836A-74EC233BD90D}">
      <formula1>TIPOPIEZA</formula1>
    </dataValidation>
  </dataValidation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DC4E7-79C0-48DE-975B-EB2A20618EA6}">
  <sheetPr codeName="Hoja3">
    <tabColor rgb="FF00B050"/>
  </sheetPr>
  <dimension ref="B1:U73"/>
  <sheetViews>
    <sheetView topLeftCell="A48" zoomScaleNormal="100" workbookViewId="0">
      <selection activeCell="D25" sqref="D25:K25"/>
    </sheetView>
  </sheetViews>
  <sheetFormatPr baseColWidth="10" defaultRowHeight="15" x14ac:dyDescent="0.25"/>
  <cols>
    <col min="3" max="3" width="5.28515625" bestFit="1" customWidth="1"/>
    <col min="13" max="13" width="24.85546875" bestFit="1" customWidth="1"/>
  </cols>
  <sheetData>
    <row r="1" spans="2:21" ht="15.75" thickBot="1" x14ac:dyDescent="0.3"/>
    <row r="2" spans="2:21" x14ac:dyDescent="0.25">
      <c r="B2" s="8"/>
      <c r="C2" s="9"/>
      <c r="D2" s="9"/>
      <c r="E2" s="9"/>
      <c r="F2" s="9"/>
      <c r="G2" s="9"/>
      <c r="H2" s="9"/>
      <c r="I2" s="9"/>
      <c r="J2" s="9"/>
      <c r="K2" s="9"/>
      <c r="L2" s="9"/>
      <c r="M2" s="9"/>
      <c r="N2" s="10"/>
      <c r="O2" s="13"/>
      <c r="P2" s="13"/>
    </row>
    <row r="3" spans="2:21" x14ac:dyDescent="0.25">
      <c r="B3" s="11"/>
      <c r="C3" s="13"/>
      <c r="D3" s="13"/>
      <c r="E3" s="13"/>
      <c r="F3" s="13"/>
      <c r="G3" s="13"/>
      <c r="H3" s="13"/>
      <c r="I3" s="13"/>
      <c r="J3" s="13"/>
      <c r="K3" s="13"/>
      <c r="L3" s="13"/>
      <c r="M3" s="13"/>
      <c r="N3" s="12"/>
      <c r="O3" s="13"/>
      <c r="P3" s="13"/>
    </row>
    <row r="4" spans="2:21" ht="23.25" x14ac:dyDescent="0.35">
      <c r="B4" s="11"/>
      <c r="C4" s="231" t="s">
        <v>214</v>
      </c>
      <c r="D4" s="231"/>
      <c r="E4" s="231"/>
      <c r="F4" s="231"/>
      <c r="G4" s="231"/>
      <c r="H4" s="231"/>
      <c r="I4" s="231"/>
      <c r="J4" s="231"/>
      <c r="K4" s="231"/>
      <c r="L4" s="231"/>
      <c r="M4" s="231"/>
      <c r="N4" s="63"/>
      <c r="O4" s="13"/>
      <c r="P4" s="13"/>
    </row>
    <row r="5" spans="2:21" x14ac:dyDescent="0.25">
      <c r="B5" s="11"/>
      <c r="C5" s="13"/>
      <c r="D5" s="13"/>
      <c r="E5" s="13"/>
      <c r="F5" s="13"/>
      <c r="G5" s="13"/>
      <c r="H5" s="13"/>
      <c r="I5" s="13"/>
      <c r="J5" s="13"/>
      <c r="K5" s="13"/>
      <c r="L5" s="13"/>
      <c r="M5" s="13"/>
      <c r="N5" s="12"/>
      <c r="O5" s="13"/>
      <c r="P5" s="13"/>
    </row>
    <row r="6" spans="2:21" ht="23.25" x14ac:dyDescent="0.35">
      <c r="B6" s="11"/>
      <c r="C6" s="231" t="s">
        <v>219</v>
      </c>
      <c r="D6" s="231"/>
      <c r="E6" s="231"/>
      <c r="F6" s="231"/>
      <c r="G6" s="231"/>
      <c r="H6" s="231"/>
      <c r="I6" s="231"/>
      <c r="J6" s="231"/>
      <c r="K6" s="231"/>
      <c r="L6" s="231"/>
      <c r="M6" s="231"/>
      <c r="N6" s="63"/>
      <c r="O6" s="13"/>
      <c r="P6" s="13"/>
    </row>
    <row r="7" spans="2:21" ht="23.25" x14ac:dyDescent="0.35">
      <c r="B7" s="11"/>
      <c r="C7" s="231" t="s">
        <v>241</v>
      </c>
      <c r="D7" s="231"/>
      <c r="E7" s="231"/>
      <c r="F7" s="231"/>
      <c r="G7" s="231"/>
      <c r="H7" s="231"/>
      <c r="I7" s="231"/>
      <c r="J7" s="231"/>
      <c r="K7" s="231"/>
      <c r="L7" s="231"/>
      <c r="M7" s="231"/>
      <c r="N7" s="63"/>
      <c r="O7" s="13"/>
      <c r="P7" s="13"/>
    </row>
    <row r="8" spans="2:21" ht="23.25" x14ac:dyDescent="0.35">
      <c r="B8" s="11"/>
      <c r="C8" s="14"/>
      <c r="D8" s="14"/>
      <c r="E8" s="14"/>
      <c r="F8" s="14"/>
      <c r="G8" s="14"/>
      <c r="H8" s="14"/>
      <c r="I8" s="14"/>
      <c r="J8" s="14"/>
      <c r="K8" s="14"/>
      <c r="L8" s="14"/>
      <c r="M8" s="14"/>
      <c r="N8" s="12"/>
      <c r="O8" s="13"/>
      <c r="P8" s="13"/>
      <c r="U8" s="58" t="s">
        <v>238</v>
      </c>
    </row>
    <row r="9" spans="2:21" x14ac:dyDescent="0.25">
      <c r="B9" s="11"/>
      <c r="C9" s="13"/>
      <c r="D9" s="13"/>
      <c r="E9" s="13"/>
      <c r="F9" s="13"/>
      <c r="G9" s="13"/>
      <c r="H9" s="13"/>
      <c r="I9" s="13"/>
      <c r="J9" s="13"/>
      <c r="K9" s="13"/>
      <c r="L9" s="13"/>
      <c r="M9" s="13"/>
      <c r="N9" s="12"/>
      <c r="O9" s="13"/>
      <c r="P9" s="13"/>
      <c r="U9" s="1" t="s">
        <v>201</v>
      </c>
    </row>
    <row r="10" spans="2:21" ht="15.75" thickBot="1" x14ac:dyDescent="0.3">
      <c r="B10" s="11"/>
      <c r="C10" s="225" t="s">
        <v>215</v>
      </c>
      <c r="D10" s="225"/>
      <c r="E10" s="223"/>
      <c r="F10" s="223"/>
      <c r="G10" s="223"/>
      <c r="H10" s="223"/>
      <c r="I10" s="223"/>
      <c r="J10" s="13"/>
      <c r="K10" s="17" t="s">
        <v>216</v>
      </c>
      <c r="L10" s="223"/>
      <c r="M10" s="223"/>
      <c r="N10" s="12"/>
      <c r="O10" s="13"/>
      <c r="P10" s="13"/>
      <c r="U10" s="1" t="s">
        <v>202</v>
      </c>
    </row>
    <row r="11" spans="2:21" x14ac:dyDescent="0.25">
      <c r="B11" s="11"/>
      <c r="C11" s="13"/>
      <c r="D11" s="13"/>
      <c r="E11" s="13"/>
      <c r="F11" s="13"/>
      <c r="G11" s="13"/>
      <c r="H11" s="13"/>
      <c r="I11" s="13"/>
      <c r="J11" s="13"/>
      <c r="K11" s="13"/>
      <c r="L11" s="13"/>
      <c r="M11" s="13"/>
      <c r="N11" s="12"/>
      <c r="O11" s="13"/>
      <c r="P11" s="13"/>
      <c r="U11" s="57"/>
    </row>
    <row r="12" spans="2:21" ht="15.75" thickBot="1" x14ac:dyDescent="0.3">
      <c r="B12" s="11"/>
      <c r="C12" s="225" t="s">
        <v>217</v>
      </c>
      <c r="D12" s="225"/>
      <c r="E12" s="223"/>
      <c r="F12" s="223"/>
      <c r="G12" s="223"/>
      <c r="H12" s="223"/>
      <c r="I12" s="223"/>
      <c r="J12" s="13"/>
      <c r="K12" s="17" t="s">
        <v>218</v>
      </c>
      <c r="L12" s="223"/>
      <c r="M12" s="223"/>
      <c r="N12" s="12"/>
      <c r="O12" s="13"/>
      <c r="P12" s="13"/>
    </row>
    <row r="13" spans="2:21" x14ac:dyDescent="0.25">
      <c r="B13" s="11"/>
      <c r="C13" s="15"/>
      <c r="D13" s="15"/>
      <c r="E13" s="16"/>
      <c r="F13" s="16"/>
      <c r="G13" s="16"/>
      <c r="H13" s="16"/>
      <c r="I13" s="16"/>
      <c r="J13" s="13"/>
      <c r="K13" s="17"/>
      <c r="L13" s="16"/>
      <c r="M13" s="16"/>
      <c r="N13" s="56"/>
      <c r="O13" s="13"/>
      <c r="P13" s="13"/>
    </row>
    <row r="14" spans="2:21" x14ac:dyDescent="0.25">
      <c r="B14" s="11"/>
      <c r="C14" s="15"/>
      <c r="D14" s="15"/>
      <c r="E14" s="16"/>
      <c r="F14" s="16"/>
      <c r="G14" s="16"/>
      <c r="H14" s="16"/>
      <c r="I14" s="16"/>
      <c r="J14" s="13"/>
      <c r="K14" s="17"/>
      <c r="L14" s="16"/>
      <c r="M14" s="16"/>
      <c r="N14" s="56"/>
      <c r="O14" s="13"/>
      <c r="P14" s="13"/>
    </row>
    <row r="15" spans="2:21" x14ac:dyDescent="0.25">
      <c r="B15" s="11"/>
      <c r="C15" s="15"/>
      <c r="D15" s="15"/>
      <c r="E15" s="16"/>
      <c r="F15" s="16"/>
      <c r="G15" s="16"/>
      <c r="H15" s="16"/>
      <c r="I15" s="16"/>
      <c r="J15" s="13"/>
      <c r="K15" s="17"/>
      <c r="L15" s="16"/>
      <c r="M15" s="16"/>
      <c r="N15" s="56"/>
      <c r="O15" s="13"/>
      <c r="P15" s="13"/>
    </row>
    <row r="16" spans="2:21" x14ac:dyDescent="0.25">
      <c r="B16" s="11"/>
      <c r="C16" s="13"/>
      <c r="D16" s="13"/>
      <c r="E16" s="13"/>
      <c r="F16" s="13"/>
      <c r="G16" s="13"/>
      <c r="H16" s="13"/>
      <c r="I16" s="13"/>
      <c r="J16" s="13"/>
      <c r="K16" s="13"/>
      <c r="L16" s="13"/>
      <c r="M16" s="13"/>
      <c r="N16" s="12"/>
      <c r="O16" s="13"/>
      <c r="P16" s="13"/>
    </row>
    <row r="17" spans="2:19" x14ac:dyDescent="0.25">
      <c r="B17" s="11"/>
      <c r="C17" s="214" t="s">
        <v>249</v>
      </c>
      <c r="D17" s="214"/>
      <c r="E17" s="214"/>
      <c r="F17" s="214"/>
      <c r="G17" s="214"/>
      <c r="H17" s="214"/>
      <c r="I17" s="214"/>
      <c r="J17" s="214"/>
      <c r="K17" s="214"/>
      <c r="L17" s="214"/>
      <c r="M17" s="214"/>
      <c r="N17" s="12"/>
    </row>
    <row r="18" spans="2:19" x14ac:dyDescent="0.25">
      <c r="B18" s="11"/>
      <c r="C18" s="214"/>
      <c r="D18" s="214"/>
      <c r="E18" s="214"/>
      <c r="F18" s="214"/>
      <c r="G18" s="214"/>
      <c r="H18" s="214"/>
      <c r="I18" s="214"/>
      <c r="J18" s="214"/>
      <c r="K18" s="214"/>
      <c r="L18" s="214"/>
      <c r="M18" s="214"/>
      <c r="N18" s="12"/>
    </row>
    <row r="19" spans="2:19" x14ac:dyDescent="0.25">
      <c r="B19" s="11"/>
      <c r="C19" s="19"/>
      <c r="D19" s="19"/>
      <c r="E19" s="19"/>
      <c r="F19" s="19"/>
      <c r="G19" s="19"/>
      <c r="H19" s="19"/>
      <c r="I19" s="19"/>
      <c r="J19" s="19"/>
      <c r="K19" s="19"/>
      <c r="L19" s="19"/>
      <c r="M19" s="19"/>
      <c r="N19" s="12"/>
    </row>
    <row r="20" spans="2:19" x14ac:dyDescent="0.25">
      <c r="B20" s="11"/>
      <c r="C20" s="13" t="s">
        <v>247</v>
      </c>
      <c r="D20" s="13"/>
      <c r="E20" s="13"/>
      <c r="F20" s="13"/>
      <c r="G20" s="13"/>
      <c r="H20" s="13"/>
      <c r="I20" s="13"/>
      <c r="J20" s="13"/>
      <c r="K20" s="13"/>
      <c r="L20" s="13"/>
      <c r="M20" s="13"/>
      <c r="N20" s="12"/>
    </row>
    <row r="21" spans="2:19" x14ac:dyDescent="0.25">
      <c r="B21" s="11"/>
      <c r="C21" s="13"/>
      <c r="D21" s="13"/>
      <c r="E21" s="13"/>
      <c r="F21" s="13"/>
      <c r="G21" s="13"/>
      <c r="H21" s="13"/>
      <c r="I21" s="13"/>
      <c r="J21" s="13"/>
      <c r="K21" s="13"/>
      <c r="L21" s="13"/>
      <c r="M21" s="13"/>
      <c r="N21" s="12"/>
    </row>
    <row r="22" spans="2:19" x14ac:dyDescent="0.25">
      <c r="B22" s="11"/>
      <c r="C22" s="17" t="s">
        <v>248</v>
      </c>
      <c r="D22" s="13"/>
      <c r="E22" s="13"/>
      <c r="F22" s="13"/>
      <c r="G22" s="13"/>
      <c r="H22" s="13"/>
      <c r="I22" s="13"/>
      <c r="J22" s="13"/>
      <c r="K22" s="13"/>
      <c r="L22" s="13"/>
      <c r="M22" s="13"/>
      <c r="N22" s="12"/>
    </row>
    <row r="23" spans="2:19" x14ac:dyDescent="0.25">
      <c r="B23" s="11"/>
      <c r="C23" s="13"/>
      <c r="D23" s="13"/>
      <c r="E23" s="13"/>
      <c r="F23" s="13"/>
      <c r="G23" s="13"/>
      <c r="H23" s="13"/>
      <c r="I23" s="13"/>
      <c r="J23" s="13"/>
      <c r="K23" s="13"/>
      <c r="L23" s="13"/>
      <c r="M23" s="13"/>
      <c r="N23" s="12"/>
    </row>
    <row r="24" spans="2:19" x14ac:dyDescent="0.25">
      <c r="B24" s="11"/>
      <c r="C24" s="6" t="s">
        <v>160</v>
      </c>
      <c r="D24" s="241" t="s">
        <v>158</v>
      </c>
      <c r="E24" s="241"/>
      <c r="F24" s="241"/>
      <c r="G24" s="241"/>
      <c r="H24" s="241"/>
      <c r="I24" s="241"/>
      <c r="J24" s="241"/>
      <c r="K24" s="241"/>
      <c r="L24" s="6" t="s">
        <v>161</v>
      </c>
      <c r="M24" s="6" t="s">
        <v>159</v>
      </c>
      <c r="N24" s="12"/>
    </row>
    <row r="25" spans="2:19" x14ac:dyDescent="0.25">
      <c r="B25" s="11"/>
      <c r="C25" s="60">
        <v>0</v>
      </c>
      <c r="D25" s="227" t="s">
        <v>150</v>
      </c>
      <c r="E25" s="227"/>
      <c r="F25" s="227"/>
      <c r="G25" s="227"/>
      <c r="H25" s="227"/>
      <c r="I25" s="227"/>
      <c r="J25" s="227"/>
      <c r="K25" s="227"/>
      <c r="L25" s="60"/>
      <c r="M25" s="64" t="str">
        <f>IF(L25="","",IF(L25="NO","Continue hacia abajo","La pieza es Tipo 1"))</f>
        <v/>
      </c>
      <c r="N25" s="12"/>
    </row>
    <row r="26" spans="2:19" ht="6.95" customHeight="1" x14ac:dyDescent="0.25">
      <c r="B26" s="11"/>
      <c r="C26" s="238"/>
      <c r="D26" s="239"/>
      <c r="E26" s="239"/>
      <c r="F26" s="239"/>
      <c r="G26" s="239"/>
      <c r="H26" s="239"/>
      <c r="I26" s="239"/>
      <c r="J26" s="239"/>
      <c r="K26" s="239"/>
      <c r="L26" s="239"/>
      <c r="M26" s="240"/>
      <c r="N26" s="12"/>
    </row>
    <row r="27" spans="2:19" x14ac:dyDescent="0.25">
      <c r="B27" s="11"/>
      <c r="C27" s="60">
        <v>1</v>
      </c>
      <c r="D27" s="227" t="s">
        <v>151</v>
      </c>
      <c r="E27" s="227"/>
      <c r="F27" s="227"/>
      <c r="G27" s="227"/>
      <c r="H27" s="227"/>
      <c r="I27" s="227"/>
      <c r="J27" s="227"/>
      <c r="K27" s="227"/>
      <c r="L27" s="60"/>
      <c r="M27" s="64" t="str">
        <f>IF(L27="","",IF(L27="NO","Continue con la pregunta 4","Continue con la pregunta 2"))</f>
        <v/>
      </c>
      <c r="N27" s="12"/>
      <c r="S27" s="7" t="s">
        <v>195</v>
      </c>
    </row>
    <row r="28" spans="2:19" x14ac:dyDescent="0.25">
      <c r="B28" s="11"/>
      <c r="C28" s="60">
        <v>2</v>
      </c>
      <c r="D28" s="227" t="s">
        <v>152</v>
      </c>
      <c r="E28" s="227"/>
      <c r="F28" s="227"/>
      <c r="G28" s="227"/>
      <c r="H28" s="227"/>
      <c r="I28" s="227"/>
      <c r="J28" s="227"/>
      <c r="K28" s="227"/>
      <c r="L28" s="60"/>
      <c r="M28" s="64" t="str">
        <f>IF(L28="","",IF(L28="NO","Continue con la pregunta 4","Continue con la pregunta 3"))</f>
        <v/>
      </c>
      <c r="N28" s="12"/>
      <c r="S28" s="2" t="s">
        <v>196</v>
      </c>
    </row>
    <row r="29" spans="2:19" x14ac:dyDescent="0.25">
      <c r="B29" s="11"/>
      <c r="C29" s="60">
        <v>3</v>
      </c>
      <c r="D29" s="227" t="s">
        <v>153</v>
      </c>
      <c r="E29" s="227"/>
      <c r="F29" s="227"/>
      <c r="G29" s="227"/>
      <c r="H29" s="227"/>
      <c r="I29" s="227"/>
      <c r="J29" s="227"/>
      <c r="K29" s="227"/>
      <c r="L29" s="60"/>
      <c r="M29" s="64" t="str">
        <f>IF(L29="","",IF(L29="NO","Continue con la pregunta 4","PIEZA TIPO 1"))</f>
        <v/>
      </c>
      <c r="N29" s="12"/>
      <c r="S29" s="2" t="s">
        <v>157</v>
      </c>
    </row>
    <row r="30" spans="2:19" ht="6.95" customHeight="1" x14ac:dyDescent="0.25">
      <c r="B30" s="11"/>
      <c r="C30" s="238"/>
      <c r="D30" s="239"/>
      <c r="E30" s="239"/>
      <c r="F30" s="239"/>
      <c r="G30" s="239"/>
      <c r="H30" s="239"/>
      <c r="I30" s="239"/>
      <c r="J30" s="239"/>
      <c r="K30" s="239"/>
      <c r="L30" s="239"/>
      <c r="M30" s="240"/>
      <c r="N30" s="12"/>
    </row>
    <row r="31" spans="2:19" ht="29.25" customHeight="1" x14ac:dyDescent="0.25">
      <c r="B31" s="11"/>
      <c r="C31" s="65">
        <v>4</v>
      </c>
      <c r="D31" s="237" t="s">
        <v>148</v>
      </c>
      <c r="E31" s="237"/>
      <c r="F31" s="237"/>
      <c r="G31" s="237"/>
      <c r="H31" s="237"/>
      <c r="I31" s="237"/>
      <c r="J31" s="237"/>
      <c r="K31" s="237"/>
      <c r="L31" s="60"/>
      <c r="M31" s="64" t="str">
        <f>IF(L31="","",IF(L31="NO","Continue con la pregunta 7","Continue con la pregunta 5"))</f>
        <v/>
      </c>
      <c r="N31" s="12"/>
    </row>
    <row r="32" spans="2:19" x14ac:dyDescent="0.25">
      <c r="B32" s="11"/>
      <c r="C32" s="60">
        <v>5</v>
      </c>
      <c r="D32" s="227" t="s">
        <v>246</v>
      </c>
      <c r="E32" s="227"/>
      <c r="F32" s="227"/>
      <c r="G32" s="227"/>
      <c r="H32" s="227"/>
      <c r="I32" s="227"/>
      <c r="J32" s="227"/>
      <c r="K32" s="227"/>
      <c r="L32" s="60"/>
      <c r="M32" s="64" t="str">
        <f>IF(L32="","",IF(L32="NO","Continue con la pregunta 7","Continue con la pregunta 6"))</f>
        <v/>
      </c>
      <c r="N32" s="12"/>
    </row>
    <row r="33" spans="2:14" x14ac:dyDescent="0.25">
      <c r="B33" s="11"/>
      <c r="C33" s="60">
        <v>6</v>
      </c>
      <c r="D33" s="227" t="s">
        <v>154</v>
      </c>
      <c r="E33" s="227"/>
      <c r="F33" s="227"/>
      <c r="G33" s="227"/>
      <c r="H33" s="227"/>
      <c r="I33" s="227"/>
      <c r="J33" s="227"/>
      <c r="K33" s="227"/>
      <c r="L33" s="60"/>
      <c r="M33" s="64" t="str">
        <f>IF(L33="","",IF(L33="NO","Continue con la pregunta 7","PIEZA TIPO 1"))</f>
        <v/>
      </c>
      <c r="N33" s="12"/>
    </row>
    <row r="34" spans="2:14" ht="6.95" customHeight="1" x14ac:dyDescent="0.25">
      <c r="B34" s="11"/>
      <c r="C34" s="238"/>
      <c r="D34" s="239"/>
      <c r="E34" s="239"/>
      <c r="F34" s="239"/>
      <c r="G34" s="239"/>
      <c r="H34" s="239"/>
      <c r="I34" s="239"/>
      <c r="J34" s="239"/>
      <c r="K34" s="239"/>
      <c r="L34" s="239"/>
      <c r="M34" s="240"/>
      <c r="N34" s="12"/>
    </row>
    <row r="35" spans="2:14" x14ac:dyDescent="0.25">
      <c r="B35" s="11"/>
      <c r="C35" s="60">
        <v>7</v>
      </c>
      <c r="D35" s="227" t="s">
        <v>155</v>
      </c>
      <c r="E35" s="227"/>
      <c r="F35" s="227"/>
      <c r="G35" s="227"/>
      <c r="H35" s="227"/>
      <c r="I35" s="227"/>
      <c r="J35" s="227"/>
      <c r="K35" s="227"/>
      <c r="L35" s="60"/>
      <c r="M35" s="64" t="str">
        <f>IF(L35="","",IF(L35="NO","PIEZA TIPO 0","Continue con la pregunta 8"))</f>
        <v/>
      </c>
      <c r="N35" s="12"/>
    </row>
    <row r="36" spans="2:14" x14ac:dyDescent="0.25">
      <c r="B36" s="11"/>
      <c r="C36" s="60">
        <v>8</v>
      </c>
      <c r="D36" s="227" t="s">
        <v>149</v>
      </c>
      <c r="E36" s="227"/>
      <c r="F36" s="227"/>
      <c r="G36" s="227"/>
      <c r="H36" s="227"/>
      <c r="I36" s="227"/>
      <c r="J36" s="227"/>
      <c r="K36" s="227"/>
      <c r="L36" s="60"/>
      <c r="M36" s="64" t="str">
        <f>IF(L36="","",IF(L36="NO","PIEZA TIPO 0","Continue con la pregunta 9"))</f>
        <v/>
      </c>
      <c r="N36" s="12"/>
    </row>
    <row r="37" spans="2:14" x14ac:dyDescent="0.25">
      <c r="B37" s="11"/>
      <c r="C37" s="60">
        <v>9</v>
      </c>
      <c r="D37" s="227" t="s">
        <v>156</v>
      </c>
      <c r="E37" s="227"/>
      <c r="F37" s="227"/>
      <c r="G37" s="227"/>
      <c r="H37" s="227"/>
      <c r="I37" s="227"/>
      <c r="J37" s="227"/>
      <c r="K37" s="227"/>
      <c r="L37" s="60"/>
      <c r="M37" s="64" t="str">
        <f>IF(L37="","",IF(L37="NO","PIEZA TIPO 0","PIEZA TIPO 1"))</f>
        <v/>
      </c>
      <c r="N37" s="12"/>
    </row>
    <row r="38" spans="2:14" x14ac:dyDescent="0.25">
      <c r="B38" s="11"/>
      <c r="C38" s="13"/>
      <c r="D38" s="13"/>
      <c r="E38" s="13"/>
      <c r="F38" s="13"/>
      <c r="G38" s="13"/>
      <c r="H38" s="13"/>
      <c r="I38" s="13"/>
      <c r="J38" s="13"/>
      <c r="K38" s="13"/>
      <c r="L38" s="13"/>
      <c r="M38" s="13"/>
      <c r="N38" s="12"/>
    </row>
    <row r="39" spans="2:14" x14ac:dyDescent="0.25">
      <c r="B39" s="11"/>
      <c r="C39" s="13"/>
      <c r="D39" s="13"/>
      <c r="E39" s="13"/>
      <c r="F39" s="13"/>
      <c r="G39" s="13"/>
      <c r="H39" s="13"/>
      <c r="I39" s="13"/>
      <c r="J39" s="13"/>
      <c r="K39" s="13"/>
      <c r="L39" s="13"/>
      <c r="M39" s="13"/>
      <c r="N39" s="12"/>
    </row>
    <row r="40" spans="2:14" x14ac:dyDescent="0.25">
      <c r="B40" s="11"/>
      <c r="C40" s="13"/>
      <c r="D40" s="13"/>
      <c r="E40" s="13"/>
      <c r="F40" s="13"/>
      <c r="G40" s="13"/>
      <c r="H40" s="13"/>
      <c r="I40" s="13"/>
      <c r="J40" s="13"/>
      <c r="K40" s="13"/>
      <c r="L40" s="13"/>
      <c r="M40" s="13"/>
      <c r="N40" s="12"/>
    </row>
    <row r="41" spans="2:14" x14ac:dyDescent="0.25">
      <c r="B41" s="11"/>
      <c r="C41" s="13"/>
      <c r="D41" s="13"/>
      <c r="E41" s="13"/>
      <c r="F41" s="13"/>
      <c r="G41" s="13"/>
      <c r="H41" s="13"/>
      <c r="I41" s="13"/>
      <c r="J41" s="13"/>
      <c r="K41" s="13"/>
      <c r="L41" s="13"/>
      <c r="M41" s="13"/>
      <c r="N41" s="12"/>
    </row>
    <row r="42" spans="2:14" x14ac:dyDescent="0.25">
      <c r="B42" s="11"/>
      <c r="C42" s="13"/>
      <c r="D42" s="13"/>
      <c r="E42" s="13"/>
      <c r="F42" s="13"/>
      <c r="G42" s="13"/>
      <c r="H42" s="13"/>
      <c r="I42" s="13"/>
      <c r="J42" s="13"/>
      <c r="K42" s="13"/>
      <c r="L42" s="13"/>
      <c r="M42" s="13"/>
      <c r="N42" s="12"/>
    </row>
    <row r="43" spans="2:14" x14ac:dyDescent="0.25">
      <c r="B43" s="11"/>
      <c r="C43" s="13"/>
      <c r="D43" s="13"/>
      <c r="E43" s="13"/>
      <c r="F43" s="13"/>
      <c r="G43" s="13"/>
      <c r="H43" s="13"/>
      <c r="I43" s="13"/>
      <c r="J43" s="13"/>
      <c r="K43" s="13"/>
      <c r="L43" s="13"/>
      <c r="M43" s="13"/>
      <c r="N43" s="12"/>
    </row>
    <row r="44" spans="2:14" x14ac:dyDescent="0.25">
      <c r="B44" s="11"/>
      <c r="C44" s="13"/>
      <c r="D44" s="13"/>
      <c r="E44" s="13"/>
      <c r="F44" s="13"/>
      <c r="G44" s="13"/>
      <c r="H44" s="13"/>
      <c r="I44" s="13"/>
      <c r="J44" s="13"/>
      <c r="K44" s="13"/>
      <c r="L44" s="13"/>
      <c r="M44" s="13"/>
      <c r="N44" s="12"/>
    </row>
    <row r="45" spans="2:14" x14ac:dyDescent="0.25">
      <c r="B45" s="11"/>
      <c r="C45" s="13"/>
      <c r="D45" s="13"/>
      <c r="E45" s="13"/>
      <c r="F45" s="13"/>
      <c r="G45" s="13"/>
      <c r="H45" s="13"/>
      <c r="I45" s="13"/>
      <c r="J45" s="13"/>
      <c r="K45" s="13"/>
      <c r="L45" s="13"/>
      <c r="M45" s="13"/>
      <c r="N45" s="12"/>
    </row>
    <row r="46" spans="2:14" x14ac:dyDescent="0.25">
      <c r="B46" s="11"/>
      <c r="C46" s="13"/>
      <c r="D46" s="13"/>
      <c r="E46" s="13"/>
      <c r="F46" s="13"/>
      <c r="G46" s="13"/>
      <c r="H46" s="13"/>
      <c r="I46" s="13"/>
      <c r="J46" s="13"/>
      <c r="K46" s="13"/>
      <c r="L46" s="13"/>
      <c r="M46" s="13"/>
      <c r="N46" s="12"/>
    </row>
    <row r="47" spans="2:14" x14ac:dyDescent="0.25">
      <c r="B47" s="11"/>
      <c r="C47" s="13"/>
      <c r="D47" s="13"/>
      <c r="E47" s="13"/>
      <c r="F47" s="13"/>
      <c r="G47" s="13"/>
      <c r="H47" s="13"/>
      <c r="I47" s="13"/>
      <c r="J47" s="13"/>
      <c r="K47" s="13"/>
      <c r="L47" s="13"/>
      <c r="M47" s="13"/>
      <c r="N47" s="12"/>
    </row>
    <row r="48" spans="2:14" x14ac:dyDescent="0.25">
      <c r="B48" s="11"/>
      <c r="C48" s="13"/>
      <c r="D48" s="13"/>
      <c r="E48" s="13"/>
      <c r="F48" s="13"/>
      <c r="G48" s="13"/>
      <c r="H48" s="13"/>
      <c r="I48" s="13"/>
      <c r="J48" s="13"/>
      <c r="K48" s="13"/>
      <c r="L48" s="13"/>
      <c r="M48" s="13"/>
      <c r="N48" s="12"/>
    </row>
    <row r="49" spans="2:14" x14ac:dyDescent="0.25">
      <c r="B49" s="11"/>
      <c r="C49" s="13"/>
      <c r="D49" s="13"/>
      <c r="E49" s="13"/>
      <c r="F49" s="13"/>
      <c r="G49" s="13"/>
      <c r="H49" s="13"/>
      <c r="I49" s="13"/>
      <c r="J49" s="13"/>
      <c r="K49" s="13"/>
      <c r="L49" s="13"/>
      <c r="M49" s="13"/>
      <c r="N49" s="12"/>
    </row>
    <row r="50" spans="2:14" x14ac:dyDescent="0.25">
      <c r="B50" s="11"/>
      <c r="C50" s="13"/>
      <c r="D50" s="13"/>
      <c r="E50" s="13"/>
      <c r="F50" s="13"/>
      <c r="G50" s="13"/>
      <c r="H50" s="13"/>
      <c r="I50" s="13"/>
      <c r="J50" s="13"/>
      <c r="K50" s="13"/>
      <c r="L50" s="13"/>
      <c r="M50" s="13"/>
      <c r="N50" s="12"/>
    </row>
    <row r="51" spans="2:14" x14ac:dyDescent="0.25">
      <c r="B51" s="11"/>
      <c r="C51" s="13"/>
      <c r="D51" s="13"/>
      <c r="E51" s="13"/>
      <c r="F51" s="13"/>
      <c r="G51" s="13"/>
      <c r="H51" s="13"/>
      <c r="I51" s="13"/>
      <c r="J51" s="13"/>
      <c r="K51" s="13"/>
      <c r="L51" s="13"/>
      <c r="M51" s="13"/>
      <c r="N51" s="12"/>
    </row>
    <row r="52" spans="2:14" x14ac:dyDescent="0.25">
      <c r="B52" s="11"/>
      <c r="C52" s="13"/>
      <c r="D52" s="13"/>
      <c r="E52" s="13"/>
      <c r="F52" s="13"/>
      <c r="G52" s="13"/>
      <c r="H52" s="13"/>
      <c r="I52" s="13"/>
      <c r="J52" s="13"/>
      <c r="K52" s="13"/>
      <c r="L52" s="13"/>
      <c r="M52" s="13"/>
      <c r="N52" s="12"/>
    </row>
    <row r="53" spans="2:14" x14ac:dyDescent="0.25">
      <c r="B53" s="11"/>
      <c r="C53" s="13"/>
      <c r="D53" s="13"/>
      <c r="E53" s="13"/>
      <c r="F53" s="13"/>
      <c r="G53" s="13"/>
      <c r="H53" s="13"/>
      <c r="I53" s="13"/>
      <c r="J53" s="13"/>
      <c r="K53" s="13"/>
      <c r="L53" s="13"/>
      <c r="M53" s="13"/>
      <c r="N53" s="12"/>
    </row>
    <row r="54" spans="2:14" x14ac:dyDescent="0.25">
      <c r="B54" s="11"/>
      <c r="C54" s="13"/>
      <c r="D54" s="13"/>
      <c r="E54" s="13"/>
      <c r="F54" s="13"/>
      <c r="G54" s="13"/>
      <c r="H54" s="13"/>
      <c r="I54" s="13"/>
      <c r="J54" s="13"/>
      <c r="K54" s="13"/>
      <c r="L54" s="13"/>
      <c r="M54" s="13"/>
      <c r="N54" s="12"/>
    </row>
    <row r="55" spans="2:14" x14ac:dyDescent="0.25">
      <c r="B55" s="11"/>
      <c r="C55" s="13"/>
      <c r="D55" s="13"/>
      <c r="E55" s="13"/>
      <c r="F55" s="13"/>
      <c r="G55" s="13"/>
      <c r="H55" s="13"/>
      <c r="I55" s="13"/>
      <c r="J55" s="13"/>
      <c r="K55" s="13"/>
      <c r="L55" s="13"/>
      <c r="M55" s="13"/>
      <c r="N55" s="12"/>
    </row>
    <row r="56" spans="2:14" x14ac:dyDescent="0.25">
      <c r="B56" s="11"/>
      <c r="C56" s="13"/>
      <c r="D56" s="13"/>
      <c r="E56" s="13"/>
      <c r="F56" s="13"/>
      <c r="G56" s="13"/>
      <c r="H56" s="13"/>
      <c r="I56" s="13"/>
      <c r="J56" s="13"/>
      <c r="K56" s="13"/>
      <c r="L56" s="13"/>
      <c r="M56" s="13"/>
      <c r="N56" s="12"/>
    </row>
    <row r="57" spans="2:14" x14ac:dyDescent="0.25">
      <c r="B57" s="11"/>
      <c r="C57" s="13"/>
      <c r="D57" s="13"/>
      <c r="E57" s="13"/>
      <c r="F57" s="13"/>
      <c r="G57" s="13"/>
      <c r="H57" s="13"/>
      <c r="I57" s="13"/>
      <c r="J57" s="13"/>
      <c r="K57" s="13"/>
      <c r="L57" s="13"/>
      <c r="M57" s="13"/>
      <c r="N57" s="12"/>
    </row>
    <row r="58" spans="2:14" x14ac:dyDescent="0.25">
      <c r="B58" s="11"/>
      <c r="C58" s="13"/>
      <c r="D58" s="13"/>
      <c r="E58" s="13"/>
      <c r="F58" s="13"/>
      <c r="G58" s="13"/>
      <c r="H58" s="13"/>
      <c r="I58" s="13"/>
      <c r="J58" s="13"/>
      <c r="K58" s="13"/>
      <c r="L58" s="13"/>
      <c r="M58" s="13"/>
      <c r="N58" s="12"/>
    </row>
    <row r="59" spans="2:14" x14ac:dyDescent="0.25">
      <c r="B59" s="11"/>
      <c r="C59" s="13"/>
      <c r="D59" s="13"/>
      <c r="E59" s="13"/>
      <c r="F59" s="13"/>
      <c r="G59" s="13"/>
      <c r="H59" s="13"/>
      <c r="I59" s="13"/>
      <c r="J59" s="13"/>
      <c r="K59" s="13"/>
      <c r="L59" s="13"/>
      <c r="M59" s="13"/>
      <c r="N59" s="12"/>
    </row>
    <row r="60" spans="2:14" x14ac:dyDescent="0.25">
      <c r="B60" s="11"/>
      <c r="C60" s="13"/>
      <c r="D60" s="13"/>
      <c r="E60" s="13"/>
      <c r="F60" s="13"/>
      <c r="G60" s="13"/>
      <c r="H60" s="13"/>
      <c r="I60" s="13"/>
      <c r="J60" s="13"/>
      <c r="K60" s="13"/>
      <c r="L60" s="13"/>
      <c r="M60" s="13"/>
      <c r="N60" s="12"/>
    </row>
    <row r="61" spans="2:14" x14ac:dyDescent="0.25">
      <c r="B61" s="11"/>
      <c r="C61" s="13"/>
      <c r="D61" s="13"/>
      <c r="E61" s="13"/>
      <c r="F61" s="13"/>
      <c r="G61" s="13"/>
      <c r="H61" s="13"/>
      <c r="I61" s="13"/>
      <c r="J61" s="13"/>
      <c r="K61" s="13"/>
      <c r="L61" s="13"/>
      <c r="M61" s="13"/>
      <c r="N61" s="12"/>
    </row>
    <row r="62" spans="2:14" x14ac:dyDescent="0.25">
      <c r="B62" s="11"/>
      <c r="C62" s="13"/>
      <c r="D62" s="13"/>
      <c r="E62" s="13"/>
      <c r="F62" s="13"/>
      <c r="G62" s="13"/>
      <c r="H62" s="13"/>
      <c r="I62" s="13"/>
      <c r="J62" s="13"/>
      <c r="K62" s="13"/>
      <c r="L62" s="13"/>
      <c r="M62" s="13"/>
      <c r="N62" s="12"/>
    </row>
    <row r="63" spans="2:14" x14ac:dyDescent="0.25">
      <c r="B63" s="11"/>
      <c r="C63" s="13"/>
      <c r="D63" s="13"/>
      <c r="E63" s="13"/>
      <c r="F63" s="13"/>
      <c r="G63" s="13"/>
      <c r="H63" s="13"/>
      <c r="I63" s="13"/>
      <c r="J63" s="13"/>
      <c r="K63" s="13"/>
      <c r="L63" s="13"/>
      <c r="M63" s="13"/>
      <c r="N63" s="12"/>
    </row>
    <row r="64" spans="2:14" x14ac:dyDescent="0.25">
      <c r="B64" s="11"/>
      <c r="C64" s="13"/>
      <c r="D64" s="13"/>
      <c r="E64" s="13"/>
      <c r="F64" s="13"/>
      <c r="G64" s="13"/>
      <c r="H64" s="13"/>
      <c r="I64" s="13"/>
      <c r="J64" s="13"/>
      <c r="K64" s="13"/>
      <c r="L64" s="13"/>
      <c r="M64" s="13"/>
      <c r="N64" s="12"/>
    </row>
    <row r="65" spans="2:14" x14ac:dyDescent="0.25">
      <c r="B65" s="11"/>
      <c r="C65" s="13"/>
      <c r="D65" s="13"/>
      <c r="E65" s="13"/>
      <c r="F65" s="13"/>
      <c r="G65" s="13"/>
      <c r="H65" s="13"/>
      <c r="I65" s="13"/>
      <c r="J65" s="13"/>
      <c r="K65" s="13"/>
      <c r="L65" s="13"/>
      <c r="M65" s="13"/>
      <c r="N65" s="12"/>
    </row>
    <row r="66" spans="2:14" x14ac:dyDescent="0.25">
      <c r="B66" s="11"/>
      <c r="C66" s="13"/>
      <c r="D66" s="13"/>
      <c r="E66" s="13"/>
      <c r="F66" s="13"/>
      <c r="G66" s="13"/>
      <c r="H66" s="13"/>
      <c r="I66" s="13"/>
      <c r="J66" s="13"/>
      <c r="K66" s="13"/>
      <c r="L66" s="13"/>
      <c r="M66" s="13"/>
      <c r="N66" s="12"/>
    </row>
    <row r="67" spans="2:14" x14ac:dyDescent="0.25">
      <c r="B67" s="11"/>
      <c r="C67" s="13"/>
      <c r="D67" s="13"/>
      <c r="E67" s="13"/>
      <c r="F67" s="13"/>
      <c r="G67" s="13"/>
      <c r="H67" s="13"/>
      <c r="I67" s="13"/>
      <c r="J67" s="13"/>
      <c r="K67" s="13"/>
      <c r="L67" s="13"/>
      <c r="M67" s="13"/>
      <c r="N67" s="12"/>
    </row>
    <row r="68" spans="2:14" x14ac:dyDescent="0.25">
      <c r="B68" s="11"/>
      <c r="C68" s="13"/>
      <c r="D68" s="13"/>
      <c r="E68" s="13"/>
      <c r="F68" s="13"/>
      <c r="G68" s="13"/>
      <c r="H68" s="13"/>
      <c r="I68" s="13"/>
      <c r="J68" s="13"/>
      <c r="K68" s="13"/>
      <c r="L68" s="13"/>
      <c r="M68" s="13"/>
      <c r="N68" s="12"/>
    </row>
    <row r="69" spans="2:14" x14ac:dyDescent="0.25">
      <c r="B69" s="11"/>
      <c r="C69" s="13"/>
      <c r="D69" s="13"/>
      <c r="E69" s="13"/>
      <c r="F69" s="13"/>
      <c r="G69" s="13"/>
      <c r="H69" s="13"/>
      <c r="I69" s="13"/>
      <c r="J69" s="13"/>
      <c r="K69" s="13"/>
      <c r="L69" s="13"/>
      <c r="M69" s="13"/>
      <c r="N69" s="12"/>
    </row>
    <row r="70" spans="2:14" x14ac:dyDescent="0.25">
      <c r="B70" s="11"/>
      <c r="C70" s="13"/>
      <c r="D70" s="13"/>
      <c r="E70" s="13"/>
      <c r="F70" s="13"/>
      <c r="G70" s="13"/>
      <c r="H70" s="13"/>
      <c r="I70" s="66" t="s">
        <v>250</v>
      </c>
      <c r="J70" s="13"/>
      <c r="K70" s="13"/>
      <c r="L70" s="13"/>
      <c r="M70" s="13"/>
      <c r="N70" s="12"/>
    </row>
    <row r="71" spans="2:14" x14ac:dyDescent="0.25">
      <c r="B71" s="11"/>
      <c r="C71" s="13"/>
      <c r="D71" s="13"/>
      <c r="E71" s="13"/>
      <c r="F71" s="13"/>
      <c r="G71" s="13"/>
      <c r="H71" s="13"/>
      <c r="I71" s="13"/>
      <c r="J71" s="13"/>
      <c r="K71" s="13"/>
      <c r="L71" s="13"/>
      <c r="M71" s="13"/>
      <c r="N71" s="12"/>
    </row>
    <row r="72" spans="2:14" x14ac:dyDescent="0.25">
      <c r="B72" s="11"/>
      <c r="C72" s="13"/>
      <c r="D72" s="13"/>
      <c r="E72" s="13"/>
      <c r="F72" s="13"/>
      <c r="G72" s="13"/>
      <c r="H72" s="13"/>
      <c r="I72" s="13"/>
      <c r="J72" s="13"/>
      <c r="K72" s="13"/>
      <c r="L72" s="13"/>
      <c r="M72" s="13"/>
      <c r="N72" s="12"/>
    </row>
    <row r="73" spans="2:14" ht="15.75" thickBot="1" x14ac:dyDescent="0.3">
      <c r="B73" s="45"/>
      <c r="C73" s="46"/>
      <c r="D73" s="46"/>
      <c r="E73" s="46"/>
      <c r="F73" s="46"/>
      <c r="G73" s="46"/>
      <c r="H73" s="46"/>
      <c r="I73" s="46"/>
      <c r="J73" s="46"/>
      <c r="K73" s="46"/>
      <c r="L73" s="46"/>
      <c r="M73" s="46"/>
      <c r="N73" s="47"/>
    </row>
  </sheetData>
  <mergeCells count="24">
    <mergeCell ref="C4:M4"/>
    <mergeCell ref="C6:M6"/>
    <mergeCell ref="C7:M7"/>
    <mergeCell ref="D35:K35"/>
    <mergeCell ref="D36:K36"/>
    <mergeCell ref="D24:K24"/>
    <mergeCell ref="C17:M18"/>
    <mergeCell ref="C10:D10"/>
    <mergeCell ref="E10:I10"/>
    <mergeCell ref="C12:D12"/>
    <mergeCell ref="E12:I12"/>
    <mergeCell ref="L10:M10"/>
    <mergeCell ref="L12:M12"/>
    <mergeCell ref="D37:K37"/>
    <mergeCell ref="D25:K25"/>
    <mergeCell ref="D27:K27"/>
    <mergeCell ref="D28:K28"/>
    <mergeCell ref="D29:K29"/>
    <mergeCell ref="D31:K31"/>
    <mergeCell ref="C26:M26"/>
    <mergeCell ref="C30:M30"/>
    <mergeCell ref="C34:M34"/>
    <mergeCell ref="D32:K32"/>
    <mergeCell ref="D33:K33"/>
  </mergeCells>
  <dataValidations disablePrompts="1" count="1">
    <dataValidation type="list" allowBlank="1" showInputMessage="1" showErrorMessage="1" sqref="L25 L27:L29 L31:L33 L35:L37" xr:uid="{8660C61B-49A1-42D1-9997-56168A67E33A}">
      <formula1>DECISION</formula1>
    </dataValidation>
  </dataValidation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478565-FD8B-4810-B2BF-A7E26B873D29}">
  <sheetPr codeName="Hoja4">
    <tabColor rgb="FF00B050"/>
  </sheetPr>
  <dimension ref="B1:T95"/>
  <sheetViews>
    <sheetView topLeftCell="A13" workbookViewId="0">
      <selection activeCell="J25" sqref="J25"/>
    </sheetView>
  </sheetViews>
  <sheetFormatPr baseColWidth="10" defaultRowHeight="15" x14ac:dyDescent="0.25"/>
  <cols>
    <col min="2" max="2" width="5.7109375" customWidth="1"/>
    <col min="4" max="4" width="11.85546875" bestFit="1" customWidth="1"/>
    <col min="15" max="15" width="5.7109375" customWidth="1"/>
  </cols>
  <sheetData>
    <row r="1" spans="2:20" ht="15.75" thickBot="1" x14ac:dyDescent="0.3"/>
    <row r="2" spans="2:20" x14ac:dyDescent="0.25">
      <c r="B2" s="8"/>
      <c r="C2" s="9"/>
      <c r="D2" s="9"/>
      <c r="E2" s="9"/>
      <c r="F2" s="9"/>
      <c r="G2" s="9"/>
      <c r="H2" s="9"/>
      <c r="I2" s="9"/>
      <c r="J2" s="9"/>
      <c r="K2" s="9"/>
      <c r="L2" s="9"/>
      <c r="M2" s="9"/>
      <c r="N2" s="9"/>
      <c r="O2" s="10"/>
    </row>
    <row r="3" spans="2:20" x14ac:dyDescent="0.25">
      <c r="B3" s="11"/>
      <c r="C3" s="13"/>
      <c r="D3" s="13"/>
      <c r="E3" s="13"/>
      <c r="F3" s="13"/>
      <c r="G3" s="13"/>
      <c r="H3" s="13"/>
      <c r="I3" s="13"/>
      <c r="J3" s="13"/>
      <c r="K3" s="13"/>
      <c r="L3" s="13"/>
      <c r="M3" s="13"/>
      <c r="N3" s="13"/>
      <c r="O3" s="12"/>
    </row>
    <row r="4" spans="2:20" ht="23.25" x14ac:dyDescent="0.35">
      <c r="B4" s="11"/>
      <c r="C4" s="231" t="s">
        <v>214</v>
      </c>
      <c r="D4" s="231"/>
      <c r="E4" s="231"/>
      <c r="F4" s="231"/>
      <c r="G4" s="231"/>
      <c r="H4" s="231"/>
      <c r="I4" s="231"/>
      <c r="J4" s="231"/>
      <c r="K4" s="231"/>
      <c r="L4" s="231"/>
      <c r="M4" s="231"/>
      <c r="N4" s="231"/>
      <c r="O4" s="12"/>
    </row>
    <row r="5" spans="2:20" x14ac:dyDescent="0.25">
      <c r="B5" s="11"/>
      <c r="C5" s="13"/>
      <c r="D5" s="13"/>
      <c r="E5" s="13"/>
      <c r="F5" s="13"/>
      <c r="G5" s="13"/>
      <c r="H5" s="13"/>
      <c r="I5" s="13"/>
      <c r="J5" s="13"/>
      <c r="K5" s="13"/>
      <c r="L5" s="13"/>
      <c r="M5" s="13"/>
      <c r="N5" s="13"/>
      <c r="O5" s="12"/>
    </row>
    <row r="6" spans="2:20" ht="23.25" x14ac:dyDescent="0.35">
      <c r="B6" s="11"/>
      <c r="C6" s="231" t="s">
        <v>219</v>
      </c>
      <c r="D6" s="231"/>
      <c r="E6" s="231"/>
      <c r="F6" s="231"/>
      <c r="G6" s="231"/>
      <c r="H6" s="231"/>
      <c r="I6" s="231"/>
      <c r="J6" s="231"/>
      <c r="K6" s="231"/>
      <c r="L6" s="231"/>
      <c r="M6" s="231"/>
      <c r="N6" s="231"/>
      <c r="O6" s="12"/>
    </row>
    <row r="7" spans="2:20" ht="23.25" x14ac:dyDescent="0.35">
      <c r="B7" s="11"/>
      <c r="C7" s="231" t="s">
        <v>256</v>
      </c>
      <c r="D7" s="231"/>
      <c r="E7" s="231"/>
      <c r="F7" s="231"/>
      <c r="G7" s="231"/>
      <c r="H7" s="231"/>
      <c r="I7" s="231"/>
      <c r="J7" s="231"/>
      <c r="K7" s="231"/>
      <c r="L7" s="231"/>
      <c r="M7" s="231"/>
      <c r="N7" s="231"/>
      <c r="O7" s="12"/>
    </row>
    <row r="8" spans="2:20" ht="23.25" x14ac:dyDescent="0.35">
      <c r="B8" s="11"/>
      <c r="C8" s="14"/>
      <c r="D8" s="14"/>
      <c r="E8" s="14"/>
      <c r="F8" s="14"/>
      <c r="G8" s="14"/>
      <c r="H8" s="14"/>
      <c r="I8" s="14"/>
      <c r="J8" s="14"/>
      <c r="K8" s="14"/>
      <c r="L8" s="14"/>
      <c r="M8" s="14"/>
      <c r="N8" s="13"/>
      <c r="O8" s="12"/>
      <c r="T8" s="58" t="s">
        <v>238</v>
      </c>
    </row>
    <row r="9" spans="2:20" x14ac:dyDescent="0.25">
      <c r="B9" s="11"/>
      <c r="C9" s="13"/>
      <c r="D9" s="13"/>
      <c r="E9" s="13"/>
      <c r="F9" s="13"/>
      <c r="G9" s="13"/>
      <c r="H9" s="13"/>
      <c r="I9" s="13"/>
      <c r="J9" s="13"/>
      <c r="K9" s="13"/>
      <c r="L9" s="13"/>
      <c r="M9" s="13"/>
      <c r="N9" s="13"/>
      <c r="O9" s="12"/>
      <c r="T9" s="1" t="s">
        <v>201</v>
      </c>
    </row>
    <row r="10" spans="2:20" ht="15.75" thickBot="1" x14ac:dyDescent="0.3">
      <c r="B10" s="11"/>
      <c r="C10" s="225" t="s">
        <v>215</v>
      </c>
      <c r="D10" s="225"/>
      <c r="E10" s="223"/>
      <c r="F10" s="223"/>
      <c r="G10" s="223"/>
      <c r="H10" s="223"/>
      <c r="I10" s="223"/>
      <c r="J10" s="13"/>
      <c r="K10" s="17" t="s">
        <v>216</v>
      </c>
      <c r="L10" s="223"/>
      <c r="M10" s="223"/>
      <c r="N10" s="223"/>
      <c r="O10" s="12"/>
      <c r="T10" s="1" t="s">
        <v>202</v>
      </c>
    </row>
    <row r="11" spans="2:20" x14ac:dyDescent="0.25">
      <c r="B11" s="11"/>
      <c r="C11" s="13"/>
      <c r="D11" s="13"/>
      <c r="E11" s="13"/>
      <c r="F11" s="13"/>
      <c r="G11" s="13"/>
      <c r="H11" s="13"/>
      <c r="I11" s="13"/>
      <c r="J11" s="13"/>
      <c r="K11" s="13"/>
      <c r="L11" s="13"/>
      <c r="M11" s="13"/>
      <c r="N11" s="13"/>
      <c r="O11" s="12"/>
      <c r="T11" s="57"/>
    </row>
    <row r="12" spans="2:20" ht="15.75" thickBot="1" x14ac:dyDescent="0.3">
      <c r="B12" s="11"/>
      <c r="C12" s="225" t="s">
        <v>217</v>
      </c>
      <c r="D12" s="225"/>
      <c r="E12" s="223"/>
      <c r="F12" s="223"/>
      <c r="G12" s="223"/>
      <c r="H12" s="223"/>
      <c r="I12" s="223"/>
      <c r="J12" s="13"/>
      <c r="K12" s="17" t="s">
        <v>218</v>
      </c>
      <c r="L12" s="223"/>
      <c r="M12" s="223"/>
      <c r="N12" s="223"/>
      <c r="O12" s="12"/>
    </row>
    <row r="13" spans="2:20" x14ac:dyDescent="0.25">
      <c r="B13" s="11"/>
      <c r="C13" s="13"/>
      <c r="D13" s="13"/>
      <c r="E13" s="13"/>
      <c r="F13" s="13"/>
      <c r="G13" s="13"/>
      <c r="H13" s="13"/>
      <c r="I13" s="13"/>
      <c r="J13" s="13"/>
      <c r="K13" s="13"/>
      <c r="L13" s="13"/>
      <c r="M13" s="13"/>
      <c r="N13" s="13"/>
      <c r="O13" s="12"/>
    </row>
    <row r="14" spans="2:20" x14ac:dyDescent="0.25">
      <c r="B14" s="11"/>
      <c r="C14" s="13"/>
      <c r="D14" s="13"/>
      <c r="E14" s="13"/>
      <c r="F14" s="13"/>
      <c r="G14" s="13"/>
      <c r="H14" s="13"/>
      <c r="I14" s="13"/>
      <c r="J14" s="13"/>
      <c r="K14" s="13"/>
      <c r="L14" s="13"/>
      <c r="M14" s="13"/>
      <c r="N14" s="13"/>
      <c r="O14" s="12"/>
    </row>
    <row r="15" spans="2:20" x14ac:dyDescent="0.25">
      <c r="B15" s="11"/>
      <c r="C15" s="13"/>
      <c r="D15" s="13"/>
      <c r="E15" s="13"/>
      <c r="F15" s="13"/>
      <c r="G15" s="13"/>
      <c r="H15" s="13"/>
      <c r="I15" s="13"/>
      <c r="J15" s="13"/>
      <c r="K15" s="13"/>
      <c r="L15" s="13"/>
      <c r="M15" s="13"/>
      <c r="N15" s="13"/>
      <c r="O15" s="12"/>
    </row>
    <row r="16" spans="2:20" x14ac:dyDescent="0.25">
      <c r="B16" s="11"/>
      <c r="C16" s="245" t="s">
        <v>257</v>
      </c>
      <c r="D16" s="245"/>
      <c r="E16" s="245"/>
      <c r="F16" s="245"/>
      <c r="G16" s="245"/>
      <c r="H16" s="245"/>
      <c r="I16" s="245"/>
      <c r="J16" s="245"/>
      <c r="K16" s="245"/>
      <c r="L16" s="245"/>
      <c r="M16" s="245"/>
      <c r="N16" s="245"/>
      <c r="O16" s="12"/>
    </row>
    <row r="17" spans="2:15" x14ac:dyDescent="0.25">
      <c r="B17" s="11"/>
      <c r="C17" s="13"/>
      <c r="D17" s="13"/>
      <c r="E17" s="13"/>
      <c r="F17" s="13"/>
      <c r="G17" s="13"/>
      <c r="H17" s="13"/>
      <c r="I17" s="13"/>
      <c r="J17" s="13"/>
      <c r="K17" s="13"/>
      <c r="L17" s="13"/>
      <c r="M17" s="13"/>
      <c r="N17" s="13"/>
      <c r="O17" s="12"/>
    </row>
    <row r="18" spans="2:15" x14ac:dyDescent="0.25">
      <c r="B18" s="11"/>
      <c r="C18" s="17" t="s">
        <v>260</v>
      </c>
      <c r="D18" s="13"/>
      <c r="E18" s="13"/>
      <c r="F18" s="13"/>
      <c r="G18" s="13"/>
      <c r="H18" s="13"/>
      <c r="I18" s="13"/>
      <c r="J18" s="13"/>
      <c r="K18" s="13"/>
      <c r="L18" s="13"/>
      <c r="M18" s="13"/>
      <c r="N18" s="13"/>
      <c r="O18" s="12"/>
    </row>
    <row r="19" spans="2:15" x14ac:dyDescent="0.25">
      <c r="B19" s="11"/>
      <c r="C19" s="13"/>
      <c r="D19" s="13"/>
      <c r="E19" s="13"/>
      <c r="F19" s="13"/>
      <c r="G19" s="13"/>
      <c r="H19" s="13"/>
      <c r="I19" s="13"/>
      <c r="J19" s="13"/>
      <c r="K19" s="13"/>
      <c r="L19" s="13"/>
      <c r="M19" s="13"/>
      <c r="N19" s="13"/>
      <c r="O19" s="12"/>
    </row>
    <row r="20" spans="2:15" x14ac:dyDescent="0.25">
      <c r="B20" s="11"/>
      <c r="C20" s="13" t="s">
        <v>261</v>
      </c>
      <c r="D20" s="13"/>
      <c r="E20" s="13"/>
      <c r="F20" s="13"/>
      <c r="G20" s="13"/>
      <c r="H20" s="13"/>
      <c r="I20" s="13"/>
      <c r="J20" s="13"/>
      <c r="K20" s="13"/>
      <c r="L20" s="13"/>
      <c r="M20" s="13"/>
      <c r="N20" s="13"/>
      <c r="O20" s="12"/>
    </row>
    <row r="21" spans="2:15" x14ac:dyDescent="0.25">
      <c r="B21" s="11"/>
      <c r="C21" s="13"/>
      <c r="D21" s="13"/>
      <c r="E21" s="13"/>
      <c r="F21" s="13"/>
      <c r="G21" s="13"/>
      <c r="H21" s="13"/>
      <c r="I21" s="13"/>
      <c r="J21" s="13"/>
      <c r="K21" s="13"/>
      <c r="L21" s="13"/>
      <c r="M21" s="13"/>
      <c r="N21" s="13"/>
      <c r="O21" s="12"/>
    </row>
    <row r="22" spans="2:15" ht="15.75" thickBot="1" x14ac:dyDescent="0.3">
      <c r="B22" s="11"/>
      <c r="C22" s="13"/>
      <c r="D22" s="13"/>
      <c r="E22" s="13"/>
      <c r="F22" s="13"/>
      <c r="G22" s="13"/>
      <c r="H22" s="13"/>
      <c r="I22" s="13"/>
      <c r="J22" s="13"/>
      <c r="K22" s="13"/>
      <c r="L22" s="13"/>
      <c r="M22" s="13"/>
      <c r="N22" s="13"/>
      <c r="O22" s="12"/>
    </row>
    <row r="23" spans="2:15" ht="19.5" thickBot="1" x14ac:dyDescent="0.35">
      <c r="B23" s="11"/>
      <c r="C23" s="13"/>
      <c r="D23" s="13"/>
      <c r="E23" s="17"/>
      <c r="F23" s="13"/>
      <c r="G23" s="246" t="s">
        <v>251</v>
      </c>
      <c r="H23" s="247"/>
      <c r="I23" s="247"/>
      <c r="J23" s="248"/>
      <c r="L23" s="13"/>
      <c r="M23" s="13"/>
      <c r="N23" s="13"/>
      <c r="O23" s="12"/>
    </row>
    <row r="24" spans="2:15" x14ac:dyDescent="0.25">
      <c r="B24" s="11"/>
      <c r="C24" s="13"/>
      <c r="D24" s="13"/>
      <c r="E24" s="17"/>
      <c r="F24" s="13"/>
      <c r="G24" s="68" t="s">
        <v>259</v>
      </c>
      <c r="H24" s="69"/>
      <c r="I24" s="70"/>
      <c r="J24" s="71">
        <f>+'1.Estructura del Ensamble'!S23</f>
        <v>53</v>
      </c>
      <c r="L24" s="13"/>
      <c r="M24" s="13"/>
      <c r="N24" s="13"/>
      <c r="O24" s="12"/>
    </row>
    <row r="25" spans="2:15" ht="15.75" thickBot="1" x14ac:dyDescent="0.3">
      <c r="B25" s="11"/>
      <c r="C25" s="13"/>
      <c r="D25" s="15"/>
      <c r="E25" s="15"/>
      <c r="F25" s="13"/>
      <c r="G25" s="72" t="s">
        <v>258</v>
      </c>
      <c r="H25" s="73"/>
      <c r="I25" s="74"/>
      <c r="J25" s="75">
        <f>+'1.Estructura del Ensamble'!H22</f>
        <v>67</v>
      </c>
      <c r="L25" s="13"/>
      <c r="M25" s="13"/>
      <c r="N25" s="13"/>
      <c r="O25" s="12"/>
    </row>
    <row r="26" spans="2:15" ht="19.5" thickBot="1" x14ac:dyDescent="0.35">
      <c r="B26" s="11"/>
      <c r="C26" s="13"/>
      <c r="D26" s="13"/>
      <c r="E26" s="13"/>
      <c r="F26" s="13"/>
      <c r="G26" s="242" t="s">
        <v>252</v>
      </c>
      <c r="H26" s="243"/>
      <c r="I26" s="244"/>
      <c r="J26" s="76">
        <f>+'1.Estructura del Ensamble'!S23/'1.Estructura del Ensamble'!H22</f>
        <v>0.79104477611940294</v>
      </c>
      <c r="L26" s="13"/>
      <c r="M26" s="13"/>
      <c r="N26" s="13"/>
      <c r="O26" s="12"/>
    </row>
    <row r="27" spans="2:15" x14ac:dyDescent="0.25">
      <c r="B27" s="11"/>
      <c r="C27" s="13"/>
      <c r="D27" s="13"/>
      <c r="E27" s="13"/>
      <c r="F27" s="13"/>
      <c r="G27" s="13"/>
      <c r="H27" s="13"/>
      <c r="I27" s="13"/>
      <c r="J27" s="13"/>
      <c r="K27" s="13"/>
      <c r="L27" s="13"/>
      <c r="M27" s="13"/>
      <c r="N27" s="13"/>
      <c r="O27" s="12"/>
    </row>
    <row r="28" spans="2:15" x14ac:dyDescent="0.25">
      <c r="B28" s="11"/>
      <c r="C28" s="13"/>
      <c r="D28" s="13"/>
      <c r="E28" s="13"/>
      <c r="F28" s="13"/>
      <c r="G28" s="13"/>
      <c r="H28" s="13"/>
      <c r="I28" s="13"/>
      <c r="J28" s="13"/>
      <c r="K28" s="13"/>
      <c r="L28" s="13"/>
      <c r="M28" s="13"/>
      <c r="N28" s="13"/>
      <c r="O28" s="12"/>
    </row>
    <row r="29" spans="2:15" x14ac:dyDescent="0.25">
      <c r="B29" s="11"/>
      <c r="C29" s="17" t="s">
        <v>262</v>
      </c>
      <c r="D29" s="13"/>
      <c r="E29" s="13"/>
      <c r="F29" s="13"/>
      <c r="G29" s="13"/>
      <c r="H29" s="13"/>
      <c r="I29" s="13"/>
      <c r="J29" s="13"/>
      <c r="K29" s="13"/>
      <c r="L29" s="13"/>
      <c r="M29" s="13"/>
      <c r="N29" s="13"/>
      <c r="O29" s="12"/>
    </row>
    <row r="30" spans="2:15" x14ac:dyDescent="0.25">
      <c r="B30" s="11"/>
      <c r="C30" s="13"/>
      <c r="D30" s="13"/>
      <c r="E30" s="13"/>
      <c r="F30" s="13"/>
      <c r="G30" s="13"/>
      <c r="H30" s="13"/>
      <c r="I30" s="13"/>
      <c r="J30" s="13"/>
      <c r="K30" s="13"/>
      <c r="L30" s="13"/>
      <c r="M30" s="13"/>
      <c r="N30" s="13"/>
      <c r="O30" s="12"/>
    </row>
    <row r="31" spans="2:15" x14ac:dyDescent="0.25">
      <c r="B31" s="11"/>
      <c r="C31" s="249" t="s">
        <v>263</v>
      </c>
      <c r="D31" s="249"/>
      <c r="E31" s="249"/>
      <c r="F31" s="249"/>
      <c r="G31" s="249"/>
      <c r="H31" s="249"/>
      <c r="I31" s="249"/>
      <c r="J31" s="249"/>
      <c r="K31" s="249"/>
      <c r="L31" s="249"/>
      <c r="M31" s="249"/>
      <c r="N31" s="249"/>
      <c r="O31" s="12"/>
    </row>
    <row r="32" spans="2:15" x14ac:dyDescent="0.25">
      <c r="B32" s="11"/>
      <c r="C32" s="249"/>
      <c r="D32" s="249"/>
      <c r="E32" s="249"/>
      <c r="F32" s="249"/>
      <c r="G32" s="249"/>
      <c r="H32" s="249"/>
      <c r="I32" s="249"/>
      <c r="J32" s="249"/>
      <c r="K32" s="249"/>
      <c r="L32" s="249"/>
      <c r="M32" s="249"/>
      <c r="N32" s="249"/>
      <c r="O32" s="12"/>
    </row>
    <row r="33" spans="2:15" x14ac:dyDescent="0.25">
      <c r="B33" s="11"/>
      <c r="C33" s="77"/>
      <c r="D33" s="77"/>
      <c r="E33" s="77"/>
      <c r="F33" s="77"/>
      <c r="G33" s="77"/>
      <c r="H33" s="77"/>
      <c r="I33" s="77"/>
      <c r="J33" s="77"/>
      <c r="K33" s="77"/>
      <c r="L33" s="77"/>
      <c r="M33" s="77"/>
      <c r="N33" s="77"/>
      <c r="O33" s="12"/>
    </row>
    <row r="34" spans="2:15" x14ac:dyDescent="0.25">
      <c r="B34" s="11"/>
      <c r="C34" s="17" t="s">
        <v>163</v>
      </c>
      <c r="D34" s="17"/>
      <c r="E34" s="17"/>
      <c r="F34" s="17"/>
      <c r="G34" s="17"/>
      <c r="H34" s="17"/>
      <c r="I34" s="17"/>
      <c r="J34" s="17"/>
      <c r="K34" s="17"/>
      <c r="L34" s="13"/>
      <c r="M34" s="13"/>
      <c r="N34" s="13"/>
      <c r="O34" s="12"/>
    </row>
    <row r="35" spans="2:15" x14ac:dyDescent="0.25">
      <c r="B35" s="11"/>
      <c r="C35" s="17"/>
      <c r="D35" s="17"/>
      <c r="E35" s="17"/>
      <c r="F35" s="17"/>
      <c r="G35" s="17"/>
      <c r="H35" s="17"/>
      <c r="I35" s="17"/>
      <c r="J35" s="17"/>
      <c r="K35" s="17"/>
      <c r="L35" s="13"/>
      <c r="M35" s="13"/>
      <c r="N35" s="13"/>
      <c r="O35" s="12"/>
    </row>
    <row r="36" spans="2:15" x14ac:dyDescent="0.25">
      <c r="B36" s="11"/>
      <c r="C36" s="214" t="s">
        <v>165</v>
      </c>
      <c r="D36" s="214"/>
      <c r="E36" s="214"/>
      <c r="F36" s="214"/>
      <c r="G36" s="214"/>
      <c r="H36" s="214"/>
      <c r="I36" s="214"/>
      <c r="J36" s="214"/>
      <c r="K36" s="214"/>
      <c r="L36" s="214"/>
      <c r="M36" s="214"/>
      <c r="N36" s="214"/>
      <c r="O36" s="12"/>
    </row>
    <row r="37" spans="2:15" x14ac:dyDescent="0.25">
      <c r="B37" s="11"/>
      <c r="C37" s="214"/>
      <c r="D37" s="214"/>
      <c r="E37" s="214"/>
      <c r="F37" s="214"/>
      <c r="G37" s="214"/>
      <c r="H37" s="214"/>
      <c r="I37" s="214"/>
      <c r="J37" s="214"/>
      <c r="K37" s="214"/>
      <c r="L37" s="214"/>
      <c r="M37" s="214"/>
      <c r="N37" s="214"/>
      <c r="O37" s="12"/>
    </row>
    <row r="38" spans="2:15" ht="15.75" thickBot="1" x14ac:dyDescent="0.3">
      <c r="B38" s="11"/>
      <c r="C38" s="19"/>
      <c r="D38" s="19"/>
      <c r="E38" s="19"/>
      <c r="F38" s="19"/>
      <c r="G38" s="19"/>
      <c r="H38" s="19"/>
      <c r="I38" s="19"/>
      <c r="J38" s="19"/>
      <c r="K38" s="19"/>
      <c r="L38" s="19"/>
      <c r="M38" s="19"/>
      <c r="N38" s="19"/>
      <c r="O38" s="12"/>
    </row>
    <row r="39" spans="2:15" ht="15.75" thickBot="1" x14ac:dyDescent="0.3">
      <c r="B39" s="11"/>
      <c r="C39" s="13"/>
      <c r="D39" s="13"/>
      <c r="E39" s="13"/>
      <c r="F39" s="13"/>
      <c r="G39" s="13"/>
      <c r="H39" s="88" t="s">
        <v>167</v>
      </c>
      <c r="I39" s="89">
        <v>300</v>
      </c>
      <c r="K39" s="13"/>
      <c r="L39" s="13"/>
      <c r="M39" s="13"/>
      <c r="N39" s="13"/>
      <c r="O39" s="12"/>
    </row>
    <row r="40" spans="2:15" x14ac:dyDescent="0.25">
      <c r="B40" s="11"/>
      <c r="C40" s="13"/>
      <c r="D40" s="13"/>
      <c r="E40" s="13"/>
      <c r="F40" s="13"/>
      <c r="G40" s="13"/>
      <c r="H40" s="13"/>
      <c r="I40" s="13"/>
      <c r="J40" s="13"/>
      <c r="K40" s="13"/>
      <c r="L40" s="13"/>
      <c r="M40" s="13"/>
      <c r="N40" s="13"/>
      <c r="O40" s="12"/>
    </row>
    <row r="41" spans="2:15" x14ac:dyDescent="0.25">
      <c r="B41" s="11"/>
      <c r="C41" s="214" t="s">
        <v>253</v>
      </c>
      <c r="D41" s="214"/>
      <c r="E41" s="214"/>
      <c r="F41" s="214"/>
      <c r="G41" s="214"/>
      <c r="H41" s="214"/>
      <c r="I41" s="214"/>
      <c r="J41" s="214"/>
      <c r="K41" s="214"/>
      <c r="L41" s="214"/>
      <c r="M41" s="214"/>
      <c r="N41" s="214"/>
      <c r="O41" s="12"/>
    </row>
    <row r="42" spans="2:15" x14ac:dyDescent="0.25">
      <c r="B42" s="11"/>
      <c r="C42" s="214"/>
      <c r="D42" s="214"/>
      <c r="E42" s="214"/>
      <c r="F42" s="214"/>
      <c r="G42" s="214"/>
      <c r="H42" s="214"/>
      <c r="I42" s="214"/>
      <c r="J42" s="214"/>
      <c r="K42" s="214"/>
      <c r="L42" s="214"/>
      <c r="M42" s="214"/>
      <c r="N42" s="214"/>
      <c r="O42" s="12"/>
    </row>
    <row r="43" spans="2:15" x14ac:dyDescent="0.25">
      <c r="B43" s="11"/>
      <c r="C43" s="13"/>
      <c r="D43" s="13"/>
      <c r="E43" s="13"/>
      <c r="F43" s="13"/>
      <c r="G43" s="13"/>
      <c r="H43" s="13"/>
      <c r="I43" s="13"/>
      <c r="J43" s="13"/>
      <c r="K43" s="13"/>
      <c r="L43" s="13"/>
      <c r="M43" s="13"/>
      <c r="N43" s="13"/>
      <c r="O43" s="12"/>
    </row>
    <row r="44" spans="2:15" ht="15.75" thickBot="1" x14ac:dyDescent="0.3">
      <c r="B44" s="11"/>
      <c r="C44" s="13"/>
      <c r="D44" s="13"/>
      <c r="E44" s="13"/>
      <c r="F44" s="13"/>
      <c r="G44" s="13"/>
      <c r="H44" s="13"/>
      <c r="I44" s="13"/>
      <c r="J44" s="13"/>
      <c r="K44" s="13"/>
      <c r="L44" s="13"/>
      <c r="M44" s="13"/>
      <c r="N44" s="13"/>
      <c r="O44" s="12"/>
    </row>
    <row r="45" spans="2:15" s="67" customFormat="1" ht="39.950000000000003" customHeight="1" thickBot="1" x14ac:dyDescent="0.3">
      <c r="B45" s="78"/>
      <c r="C45" s="79"/>
      <c r="D45" s="79"/>
      <c r="E45" s="79"/>
      <c r="F45" s="79"/>
      <c r="G45" s="250" t="s">
        <v>12</v>
      </c>
      <c r="H45" s="251"/>
      <c r="I45" s="251"/>
      <c r="J45" s="252"/>
      <c r="K45" s="79"/>
      <c r="L45" s="79"/>
      <c r="M45" s="79"/>
      <c r="N45" s="79"/>
      <c r="O45" s="80"/>
    </row>
    <row r="46" spans="2:15" ht="36.75" customHeight="1" thickBot="1" x14ac:dyDescent="0.3">
      <c r="B46" s="11"/>
      <c r="C46" s="13"/>
      <c r="D46" s="13"/>
      <c r="E46" s="13"/>
      <c r="F46" s="13"/>
      <c r="G46" s="257" t="s">
        <v>266</v>
      </c>
      <c r="H46" s="258"/>
      <c r="I46" s="82" t="s">
        <v>14</v>
      </c>
      <c r="J46" s="83" t="s">
        <v>15</v>
      </c>
      <c r="K46" s="13"/>
      <c r="L46" s="13"/>
      <c r="M46" s="13"/>
      <c r="N46" s="13"/>
      <c r="O46" s="12"/>
    </row>
    <row r="47" spans="2:15" x14ac:dyDescent="0.25">
      <c r="B47" s="11"/>
      <c r="C47" s="13"/>
      <c r="D47" s="13"/>
      <c r="E47" s="13"/>
      <c r="F47" s="13"/>
      <c r="G47" s="259" t="s">
        <v>16</v>
      </c>
      <c r="H47" s="260"/>
      <c r="I47" s="84">
        <v>2.93</v>
      </c>
      <c r="J47" s="85">
        <v>3.69</v>
      </c>
      <c r="K47" s="13"/>
      <c r="L47" s="13"/>
      <c r="M47" s="13"/>
      <c r="N47" s="13"/>
      <c r="O47" s="12"/>
    </row>
    <row r="48" spans="2:15" x14ac:dyDescent="0.25">
      <c r="B48" s="11"/>
      <c r="C48" s="13"/>
      <c r="D48" s="13"/>
      <c r="E48" s="13"/>
      <c r="F48" s="13"/>
      <c r="G48" s="261" t="s">
        <v>17</v>
      </c>
      <c r="H48" s="262"/>
      <c r="I48" s="254">
        <v>5.75</v>
      </c>
      <c r="J48" s="253">
        <v>6.51</v>
      </c>
      <c r="K48" s="13"/>
      <c r="L48" s="13"/>
      <c r="M48" s="13"/>
      <c r="N48" s="13"/>
      <c r="O48" s="12"/>
    </row>
    <row r="49" spans="2:15" x14ac:dyDescent="0.25">
      <c r="B49" s="11"/>
      <c r="C49" s="13"/>
      <c r="D49" s="13"/>
      <c r="E49" s="13"/>
      <c r="F49" s="13"/>
      <c r="G49" s="259" t="s">
        <v>18</v>
      </c>
      <c r="H49" s="260"/>
      <c r="I49" s="254"/>
      <c r="J49" s="253"/>
      <c r="K49" s="13"/>
      <c r="L49" s="13"/>
      <c r="M49" s="263"/>
      <c r="N49" s="263"/>
      <c r="O49" s="12"/>
    </row>
    <row r="50" spans="2:15" x14ac:dyDescent="0.25">
      <c r="B50" s="11"/>
      <c r="C50" s="13"/>
      <c r="D50" s="13"/>
      <c r="E50" s="13"/>
      <c r="F50" s="13"/>
      <c r="G50" s="261" t="s">
        <v>19</v>
      </c>
      <c r="H50" s="262"/>
      <c r="I50" s="254">
        <v>7.04</v>
      </c>
      <c r="J50" s="253">
        <v>7.8</v>
      </c>
      <c r="K50" s="13"/>
      <c r="L50" s="13"/>
      <c r="M50" s="13"/>
      <c r="N50" s="13"/>
      <c r="O50" s="12"/>
    </row>
    <row r="51" spans="2:15" x14ac:dyDescent="0.25">
      <c r="B51" s="11"/>
      <c r="C51" s="13"/>
      <c r="D51" s="13"/>
      <c r="E51" s="13"/>
      <c r="F51" s="13"/>
      <c r="G51" s="259" t="s">
        <v>18</v>
      </c>
      <c r="H51" s="260"/>
      <c r="I51" s="254"/>
      <c r="J51" s="253"/>
      <c r="K51" s="13"/>
      <c r="L51" s="13"/>
      <c r="M51" s="13"/>
      <c r="N51" s="13"/>
      <c r="O51" s="12"/>
    </row>
    <row r="52" spans="2:15" x14ac:dyDescent="0.25">
      <c r="B52" s="11"/>
      <c r="C52" s="13"/>
      <c r="D52" s="13"/>
      <c r="E52" s="13"/>
      <c r="F52" s="13"/>
      <c r="G52" s="261" t="s">
        <v>20</v>
      </c>
      <c r="H52" s="262"/>
      <c r="I52" s="254">
        <v>11.43</v>
      </c>
      <c r="J52" s="253">
        <v>12.19</v>
      </c>
      <c r="K52" s="13"/>
      <c r="L52" s="13"/>
      <c r="M52" s="263"/>
      <c r="N52" s="263"/>
      <c r="O52" s="12"/>
    </row>
    <row r="53" spans="2:15" x14ac:dyDescent="0.25">
      <c r="B53" s="11"/>
      <c r="C53" s="13"/>
      <c r="D53" s="13"/>
      <c r="E53" s="13"/>
      <c r="F53" s="13"/>
      <c r="G53" s="259" t="s">
        <v>21</v>
      </c>
      <c r="H53" s="260"/>
      <c r="I53" s="254"/>
      <c r="J53" s="253"/>
      <c r="K53" s="13"/>
      <c r="L53" s="13"/>
      <c r="M53" s="13"/>
      <c r="N53" s="13"/>
      <c r="O53" s="12"/>
    </row>
    <row r="54" spans="2:15" x14ac:dyDescent="0.25">
      <c r="B54" s="11"/>
      <c r="C54" s="13"/>
      <c r="D54" s="13"/>
      <c r="E54" s="13"/>
      <c r="F54" s="13"/>
      <c r="G54" s="261" t="s">
        <v>22</v>
      </c>
      <c r="H54" s="262"/>
      <c r="I54" s="254">
        <v>13.11</v>
      </c>
      <c r="J54" s="253">
        <v>13.87</v>
      </c>
      <c r="K54" s="13"/>
      <c r="L54" s="13"/>
      <c r="M54" s="13"/>
      <c r="N54" s="13"/>
      <c r="O54" s="12"/>
    </row>
    <row r="55" spans="2:15" x14ac:dyDescent="0.25">
      <c r="B55" s="11"/>
      <c r="C55" s="13"/>
      <c r="D55" s="13"/>
      <c r="E55" s="13"/>
      <c r="F55" s="13"/>
      <c r="G55" s="259" t="s">
        <v>23</v>
      </c>
      <c r="H55" s="260"/>
      <c r="I55" s="254"/>
      <c r="J55" s="253"/>
      <c r="K55" s="13"/>
      <c r="L55" s="13"/>
      <c r="M55" s="13"/>
      <c r="N55" s="13"/>
      <c r="O55" s="12"/>
    </row>
    <row r="56" spans="2:15" x14ac:dyDescent="0.25">
      <c r="B56" s="11"/>
      <c r="C56" s="13"/>
      <c r="D56" s="13"/>
      <c r="E56" s="13"/>
      <c r="F56" s="13"/>
      <c r="G56" s="261" t="s">
        <v>24</v>
      </c>
      <c r="H56" s="262"/>
      <c r="I56" s="254">
        <v>13.91</v>
      </c>
      <c r="J56" s="253">
        <v>14.67</v>
      </c>
      <c r="K56" s="13"/>
      <c r="L56" s="13"/>
      <c r="M56" s="13"/>
      <c r="N56" s="13"/>
      <c r="O56" s="12"/>
    </row>
    <row r="57" spans="2:15" ht="15.75" thickBot="1" x14ac:dyDescent="0.3">
      <c r="B57" s="11"/>
      <c r="C57" s="13"/>
      <c r="D57" s="13"/>
      <c r="E57" s="13"/>
      <c r="F57" s="13"/>
      <c r="G57" s="222" t="s">
        <v>25</v>
      </c>
      <c r="H57" s="224"/>
      <c r="I57" s="255"/>
      <c r="J57" s="256"/>
      <c r="K57" s="13"/>
      <c r="L57" s="13"/>
      <c r="M57" s="13"/>
      <c r="N57" s="13"/>
      <c r="O57" s="12"/>
    </row>
    <row r="58" spans="2:15" x14ac:dyDescent="0.25">
      <c r="B58" s="11"/>
      <c r="C58" s="13"/>
      <c r="D58" s="13"/>
      <c r="E58" s="13"/>
      <c r="F58" s="13"/>
      <c r="G58" s="13"/>
      <c r="H58" s="13"/>
      <c r="I58" s="13"/>
      <c r="J58" s="13"/>
      <c r="K58" s="13"/>
      <c r="L58" s="13"/>
      <c r="M58" s="13"/>
      <c r="N58" s="13"/>
      <c r="O58" s="12"/>
    </row>
    <row r="59" spans="2:15" x14ac:dyDescent="0.25">
      <c r="B59" s="11"/>
      <c r="C59" s="13"/>
      <c r="D59" s="13"/>
      <c r="E59" s="13"/>
      <c r="F59" s="13"/>
      <c r="G59" s="13"/>
      <c r="H59" s="13"/>
      <c r="I59" s="13"/>
      <c r="J59" s="13"/>
      <c r="K59" s="13"/>
      <c r="L59" s="13"/>
      <c r="M59" s="13"/>
      <c r="N59" s="13"/>
      <c r="O59" s="12"/>
    </row>
    <row r="60" spans="2:15" x14ac:dyDescent="0.25">
      <c r="B60" s="11"/>
      <c r="C60" s="13"/>
      <c r="D60" s="13"/>
      <c r="E60" s="13"/>
      <c r="F60" s="13"/>
      <c r="G60" s="13"/>
      <c r="H60" s="13"/>
      <c r="I60" s="13"/>
      <c r="J60" s="13"/>
      <c r="K60" s="13"/>
      <c r="L60" s="13"/>
      <c r="M60" s="13"/>
      <c r="N60" s="13"/>
      <c r="O60" s="12"/>
    </row>
    <row r="61" spans="2:15" x14ac:dyDescent="0.25">
      <c r="B61" s="11"/>
      <c r="C61" s="17" t="s">
        <v>166</v>
      </c>
      <c r="D61" s="13"/>
      <c r="E61" s="13"/>
      <c r="F61" s="13"/>
      <c r="G61" s="13"/>
      <c r="H61" s="13"/>
      <c r="I61" s="13"/>
      <c r="J61" s="13"/>
      <c r="K61" s="13"/>
      <c r="L61" s="13"/>
      <c r="M61" s="13"/>
      <c r="N61" s="13"/>
      <c r="O61" s="12"/>
    </row>
    <row r="62" spans="2:15" x14ac:dyDescent="0.25">
      <c r="B62" s="11"/>
      <c r="C62" s="13"/>
      <c r="D62" s="13"/>
      <c r="E62" s="13"/>
      <c r="F62" s="13"/>
      <c r="G62" s="13"/>
      <c r="H62" s="13"/>
      <c r="I62" s="13"/>
      <c r="J62" s="13"/>
      <c r="K62" s="13"/>
      <c r="L62" s="13"/>
      <c r="M62" s="13"/>
      <c r="N62" s="13"/>
      <c r="O62" s="12"/>
    </row>
    <row r="63" spans="2:15" x14ac:dyDescent="0.25">
      <c r="B63" s="11"/>
      <c r="C63" s="13" t="s">
        <v>254</v>
      </c>
      <c r="D63" s="13"/>
      <c r="E63" s="13"/>
      <c r="F63" s="13"/>
      <c r="G63" s="13"/>
      <c r="H63" s="13"/>
      <c r="I63" s="13"/>
      <c r="J63" s="13"/>
      <c r="K63" s="13"/>
      <c r="L63" s="13"/>
      <c r="M63" s="13"/>
      <c r="N63" s="13"/>
      <c r="O63" s="12"/>
    </row>
    <row r="64" spans="2:15" ht="15.75" thickBot="1" x14ac:dyDescent="0.3">
      <c r="B64" s="11"/>
      <c r="C64" s="13"/>
      <c r="D64" s="13"/>
      <c r="E64" s="13"/>
      <c r="F64" s="13"/>
      <c r="G64" s="13"/>
      <c r="H64" s="13"/>
      <c r="I64" s="13"/>
      <c r="J64" s="13"/>
      <c r="K64" s="13"/>
      <c r="L64" s="13"/>
      <c r="M64" s="13"/>
      <c r="N64" s="13"/>
      <c r="O64" s="12"/>
    </row>
    <row r="65" spans="2:15" ht="15.75" thickBot="1" x14ac:dyDescent="0.3">
      <c r="B65" s="11"/>
      <c r="C65" s="13"/>
      <c r="D65" s="13"/>
      <c r="E65" s="13"/>
      <c r="F65" s="13"/>
      <c r="G65" s="13"/>
      <c r="H65" s="88" t="s">
        <v>168</v>
      </c>
      <c r="I65" s="89">
        <v>7.04</v>
      </c>
      <c r="K65" s="13"/>
      <c r="L65" s="13"/>
      <c r="M65" s="13"/>
      <c r="N65" s="13"/>
      <c r="O65" s="12"/>
    </row>
    <row r="66" spans="2:15" x14ac:dyDescent="0.25">
      <c r="B66" s="11"/>
      <c r="C66" s="13"/>
      <c r="D66" s="13"/>
      <c r="E66" s="13"/>
      <c r="F66" s="13"/>
      <c r="G66" s="13"/>
      <c r="H66" s="13"/>
      <c r="I66" s="13"/>
      <c r="J66" s="13"/>
      <c r="K66" s="13"/>
      <c r="L66" s="13"/>
      <c r="M66" s="13"/>
      <c r="N66" s="13"/>
      <c r="O66" s="12"/>
    </row>
    <row r="67" spans="2:15" x14ac:dyDescent="0.25">
      <c r="B67" s="11"/>
      <c r="C67" s="17" t="s">
        <v>164</v>
      </c>
      <c r="D67" s="17"/>
      <c r="E67" s="17"/>
      <c r="F67" s="17"/>
      <c r="G67" s="17"/>
      <c r="H67" s="17"/>
      <c r="I67" s="17"/>
      <c r="J67" s="17"/>
      <c r="K67" s="17"/>
      <c r="L67" s="13"/>
      <c r="M67" s="13"/>
      <c r="N67" s="13"/>
      <c r="O67" s="12"/>
    </row>
    <row r="68" spans="2:15" x14ac:dyDescent="0.25">
      <c r="B68" s="11"/>
      <c r="C68" s="81"/>
      <c r="D68" s="81"/>
      <c r="E68" s="81"/>
      <c r="F68" s="81"/>
      <c r="G68" s="81"/>
      <c r="H68" s="81"/>
      <c r="I68" s="81"/>
      <c r="J68" s="81"/>
      <c r="K68" s="81"/>
      <c r="L68" s="13"/>
      <c r="M68" s="13"/>
      <c r="N68" s="13"/>
      <c r="O68" s="12"/>
    </row>
    <row r="69" spans="2:15" x14ac:dyDescent="0.25">
      <c r="B69" s="11"/>
      <c r="C69" s="13" t="s">
        <v>255</v>
      </c>
      <c r="D69" s="13"/>
      <c r="E69" s="13"/>
      <c r="F69" s="13"/>
      <c r="G69" s="13"/>
      <c r="H69" s="13"/>
      <c r="I69" s="13"/>
      <c r="J69" s="13"/>
      <c r="K69" s="13"/>
      <c r="L69" s="13"/>
      <c r="M69" s="13"/>
      <c r="N69" s="13"/>
      <c r="O69" s="12"/>
    </row>
    <row r="70" spans="2:15" ht="15.75" thickBot="1" x14ac:dyDescent="0.3">
      <c r="B70" s="11"/>
      <c r="C70" s="13"/>
      <c r="D70" s="13"/>
      <c r="E70" s="13"/>
      <c r="F70" s="13"/>
      <c r="G70" s="13"/>
      <c r="H70" s="13"/>
      <c r="I70" s="13"/>
      <c r="J70" s="13"/>
      <c r="K70" s="13"/>
      <c r="L70" s="13"/>
      <c r="M70" s="13"/>
      <c r="N70" s="13"/>
      <c r="O70" s="12"/>
    </row>
    <row r="71" spans="2:15" ht="15.75" thickBot="1" x14ac:dyDescent="0.3">
      <c r="B71" s="11"/>
      <c r="C71" s="13"/>
      <c r="D71" s="13"/>
      <c r="E71" s="13"/>
      <c r="F71" s="13"/>
      <c r="G71" s="13"/>
      <c r="H71" s="88" t="s">
        <v>169</v>
      </c>
      <c r="I71" s="89">
        <v>7.8</v>
      </c>
      <c r="K71" s="13"/>
      <c r="L71" s="13"/>
      <c r="M71" s="13"/>
      <c r="N71" s="13"/>
      <c r="O71" s="12"/>
    </row>
    <row r="72" spans="2:15" x14ac:dyDescent="0.25">
      <c r="B72" s="11"/>
      <c r="C72" s="13"/>
      <c r="D72" s="13"/>
      <c r="E72" s="13"/>
      <c r="F72" s="13"/>
      <c r="G72" s="13"/>
      <c r="H72" s="13"/>
      <c r="I72" s="13"/>
      <c r="J72" s="13"/>
      <c r="K72" s="13"/>
      <c r="L72" s="13"/>
      <c r="M72" s="13"/>
      <c r="N72" s="13"/>
      <c r="O72" s="12"/>
    </row>
    <row r="73" spans="2:15" x14ac:dyDescent="0.25">
      <c r="B73" s="11"/>
      <c r="C73" s="17" t="s">
        <v>264</v>
      </c>
      <c r="D73" s="13"/>
      <c r="E73" s="13"/>
      <c r="F73" s="13"/>
      <c r="G73" s="13"/>
      <c r="H73" s="13"/>
      <c r="I73" s="13"/>
      <c r="J73" s="13"/>
      <c r="K73" s="13"/>
      <c r="L73" s="13"/>
      <c r="M73" s="13"/>
      <c r="N73" s="13"/>
      <c r="O73" s="12"/>
    </row>
    <row r="74" spans="2:15" ht="15.75" thickBot="1" x14ac:dyDescent="0.3">
      <c r="B74" s="11"/>
      <c r="C74" s="13"/>
      <c r="D74" s="13"/>
      <c r="E74" s="13"/>
      <c r="F74" s="13"/>
      <c r="G74" s="13"/>
      <c r="H74" s="13"/>
      <c r="I74" s="13"/>
      <c r="J74" s="13"/>
      <c r="K74" s="13"/>
      <c r="L74" s="13"/>
      <c r="M74" s="13"/>
      <c r="N74" s="13"/>
      <c r="O74" s="12"/>
    </row>
    <row r="75" spans="2:15" ht="31.5" customHeight="1" thickBot="1" x14ac:dyDescent="0.3">
      <c r="B75" s="11"/>
      <c r="C75" s="13"/>
      <c r="D75" s="13"/>
      <c r="E75" s="13"/>
      <c r="F75" s="13"/>
      <c r="G75" s="13"/>
      <c r="H75" s="87" t="s">
        <v>267</v>
      </c>
      <c r="I75" s="86">
        <f>+(100*(I65+I71*(J25-1))/I39)</f>
        <v>173.94666666666663</v>
      </c>
      <c r="K75" s="13"/>
      <c r="L75" s="13"/>
      <c r="M75" s="13"/>
      <c r="N75" s="13"/>
      <c r="O75" s="12"/>
    </row>
    <row r="76" spans="2:15" x14ac:dyDescent="0.25">
      <c r="B76" s="11"/>
      <c r="C76" s="13"/>
      <c r="D76" s="13"/>
      <c r="E76" s="13"/>
      <c r="F76" s="13"/>
      <c r="G76" s="13"/>
      <c r="H76" s="13"/>
      <c r="I76" s="13"/>
      <c r="J76" s="13"/>
      <c r="K76" s="13"/>
      <c r="L76" s="13"/>
      <c r="M76" s="13"/>
      <c r="N76" s="13"/>
      <c r="O76" s="12"/>
    </row>
    <row r="77" spans="2:15" x14ac:dyDescent="0.25">
      <c r="B77" s="11"/>
      <c r="C77" s="13"/>
      <c r="D77" s="13"/>
      <c r="E77" s="13"/>
      <c r="F77" s="13"/>
      <c r="G77" s="13"/>
      <c r="H77" s="13"/>
      <c r="I77" s="13"/>
      <c r="J77" s="13"/>
      <c r="K77" s="13"/>
      <c r="L77" s="13"/>
      <c r="M77" s="13"/>
      <c r="N77" s="13"/>
      <c r="O77" s="12"/>
    </row>
    <row r="78" spans="2:15" x14ac:dyDescent="0.25">
      <c r="B78" s="11"/>
      <c r="C78" s="13" t="s">
        <v>170</v>
      </c>
      <c r="D78" s="13"/>
      <c r="E78" s="13"/>
      <c r="F78" s="13"/>
      <c r="G78" s="13"/>
      <c r="H78" s="13"/>
      <c r="I78" s="13"/>
      <c r="J78" s="13"/>
      <c r="K78" s="13"/>
      <c r="L78" s="13"/>
      <c r="M78" s="13"/>
      <c r="N78" s="13"/>
      <c r="O78" s="12"/>
    </row>
    <row r="79" spans="2:15" x14ac:dyDescent="0.25">
      <c r="B79" s="11"/>
      <c r="C79" s="13"/>
      <c r="D79" s="13"/>
      <c r="E79" s="13"/>
      <c r="F79" s="13"/>
      <c r="G79" s="13"/>
      <c r="H79" s="13"/>
      <c r="I79" s="13"/>
      <c r="J79" s="13"/>
      <c r="K79" s="13"/>
      <c r="L79" s="13"/>
      <c r="M79" s="13"/>
      <c r="N79" s="13"/>
      <c r="O79" s="12"/>
    </row>
    <row r="80" spans="2:15" x14ac:dyDescent="0.25">
      <c r="B80" s="11"/>
      <c r="C80" s="214" t="s">
        <v>265</v>
      </c>
      <c r="D80" s="214"/>
      <c r="E80" s="214"/>
      <c r="F80" s="214"/>
      <c r="G80" s="214"/>
      <c r="H80" s="214"/>
      <c r="I80" s="214"/>
      <c r="J80" s="214"/>
      <c r="K80" s="214"/>
      <c r="L80" s="214"/>
      <c r="M80" s="214"/>
      <c r="N80" s="214"/>
      <c r="O80" s="12"/>
    </row>
    <row r="81" spans="2:15" x14ac:dyDescent="0.25">
      <c r="B81" s="11"/>
      <c r="C81" s="214"/>
      <c r="D81" s="214"/>
      <c r="E81" s="214"/>
      <c r="F81" s="214"/>
      <c r="G81" s="214"/>
      <c r="H81" s="214"/>
      <c r="I81" s="214"/>
      <c r="J81" s="214"/>
      <c r="K81" s="214"/>
      <c r="L81" s="214"/>
      <c r="M81" s="214"/>
      <c r="N81" s="214"/>
      <c r="O81" s="12"/>
    </row>
    <row r="82" spans="2:15" x14ac:dyDescent="0.25">
      <c r="B82" s="11"/>
      <c r="C82" s="13"/>
      <c r="D82" s="13"/>
      <c r="E82" s="13"/>
      <c r="F82" s="13"/>
      <c r="G82" s="13"/>
      <c r="H82" s="13"/>
      <c r="I82" s="13"/>
      <c r="J82" s="13"/>
      <c r="K82" s="13"/>
      <c r="L82" s="13"/>
      <c r="M82" s="13"/>
      <c r="N82" s="13"/>
      <c r="O82" s="12"/>
    </row>
    <row r="83" spans="2:15" x14ac:dyDescent="0.25">
      <c r="B83" s="11"/>
      <c r="C83" s="13"/>
      <c r="D83" s="13"/>
      <c r="E83" s="13"/>
      <c r="F83" s="13"/>
      <c r="G83" s="13"/>
      <c r="H83" s="13"/>
      <c r="I83" s="13"/>
      <c r="J83" s="13"/>
      <c r="K83" s="13"/>
      <c r="L83" s="13"/>
      <c r="M83" s="13"/>
      <c r="N83" s="13"/>
      <c r="O83" s="12"/>
    </row>
    <row r="84" spans="2:15" ht="15.75" thickBot="1" x14ac:dyDescent="0.3">
      <c r="B84" s="11"/>
      <c r="C84" s="13" t="s">
        <v>245</v>
      </c>
      <c r="D84" s="13"/>
      <c r="E84" s="13"/>
      <c r="F84" s="13"/>
      <c r="G84" s="13"/>
      <c r="H84" s="13"/>
      <c r="I84" s="13"/>
      <c r="J84" s="13"/>
      <c r="K84" s="13"/>
      <c r="L84" s="13"/>
      <c r="M84" s="13"/>
      <c r="N84" s="13"/>
      <c r="O84" s="12"/>
    </row>
    <row r="85" spans="2:15" x14ac:dyDescent="0.25">
      <c r="B85" s="11"/>
      <c r="C85" s="216"/>
      <c r="D85" s="217"/>
      <c r="E85" s="217"/>
      <c r="F85" s="217"/>
      <c r="G85" s="217"/>
      <c r="H85" s="217"/>
      <c r="I85" s="217"/>
      <c r="J85" s="217"/>
      <c r="K85" s="217"/>
      <c r="L85" s="217"/>
      <c r="M85" s="217"/>
      <c r="N85" s="218"/>
      <c r="O85" s="12"/>
    </row>
    <row r="86" spans="2:15" x14ac:dyDescent="0.25">
      <c r="B86" s="11"/>
      <c r="C86" s="219"/>
      <c r="D86" s="220"/>
      <c r="E86" s="220"/>
      <c r="F86" s="220"/>
      <c r="G86" s="220"/>
      <c r="H86" s="220"/>
      <c r="I86" s="220"/>
      <c r="J86" s="220"/>
      <c r="K86" s="220"/>
      <c r="L86" s="220"/>
      <c r="M86" s="220"/>
      <c r="N86" s="221"/>
      <c r="O86" s="12"/>
    </row>
    <row r="87" spans="2:15" x14ac:dyDescent="0.25">
      <c r="B87" s="11"/>
      <c r="C87" s="219"/>
      <c r="D87" s="220"/>
      <c r="E87" s="220"/>
      <c r="F87" s="220"/>
      <c r="G87" s="220"/>
      <c r="H87" s="220"/>
      <c r="I87" s="220"/>
      <c r="J87" s="220"/>
      <c r="K87" s="220"/>
      <c r="L87" s="220"/>
      <c r="M87" s="220"/>
      <c r="N87" s="221"/>
      <c r="O87" s="12"/>
    </row>
    <row r="88" spans="2:15" x14ac:dyDescent="0.25">
      <c r="B88" s="11"/>
      <c r="C88" s="219"/>
      <c r="D88" s="220"/>
      <c r="E88" s="220"/>
      <c r="F88" s="220"/>
      <c r="G88" s="220"/>
      <c r="H88" s="220"/>
      <c r="I88" s="220"/>
      <c r="J88" s="220"/>
      <c r="K88" s="220"/>
      <c r="L88" s="220"/>
      <c r="M88" s="220"/>
      <c r="N88" s="221"/>
      <c r="O88" s="12"/>
    </row>
    <row r="89" spans="2:15" x14ac:dyDescent="0.25">
      <c r="B89" s="11"/>
      <c r="C89" s="219"/>
      <c r="D89" s="220"/>
      <c r="E89" s="220"/>
      <c r="F89" s="220"/>
      <c r="G89" s="220"/>
      <c r="H89" s="220"/>
      <c r="I89" s="220"/>
      <c r="J89" s="220"/>
      <c r="K89" s="220"/>
      <c r="L89" s="220"/>
      <c r="M89" s="220"/>
      <c r="N89" s="221"/>
      <c r="O89" s="12"/>
    </row>
    <row r="90" spans="2:15" x14ac:dyDescent="0.25">
      <c r="B90" s="11"/>
      <c r="C90" s="219"/>
      <c r="D90" s="220"/>
      <c r="E90" s="220"/>
      <c r="F90" s="220"/>
      <c r="G90" s="220"/>
      <c r="H90" s="220"/>
      <c r="I90" s="220"/>
      <c r="J90" s="220"/>
      <c r="K90" s="220"/>
      <c r="L90" s="220"/>
      <c r="M90" s="220"/>
      <c r="N90" s="221"/>
      <c r="O90" s="12"/>
    </row>
    <row r="91" spans="2:15" ht="15.75" thickBot="1" x14ac:dyDescent="0.3">
      <c r="B91" s="11"/>
      <c r="C91" s="222"/>
      <c r="D91" s="223"/>
      <c r="E91" s="223"/>
      <c r="F91" s="223"/>
      <c r="G91" s="223"/>
      <c r="H91" s="223"/>
      <c r="I91" s="223"/>
      <c r="J91" s="223"/>
      <c r="K91" s="223"/>
      <c r="L91" s="223"/>
      <c r="M91" s="223"/>
      <c r="N91" s="224"/>
      <c r="O91" s="12"/>
    </row>
    <row r="92" spans="2:15" x14ac:dyDescent="0.25">
      <c r="B92" s="11"/>
      <c r="C92" s="13"/>
      <c r="D92" s="13"/>
      <c r="E92" s="13"/>
      <c r="F92" s="13"/>
      <c r="G92" s="13"/>
      <c r="H92" s="13"/>
      <c r="I92" s="13"/>
      <c r="J92" s="13"/>
      <c r="K92" s="13"/>
      <c r="L92" s="13"/>
      <c r="M92" s="13"/>
      <c r="N92" s="13"/>
      <c r="O92" s="12"/>
    </row>
    <row r="93" spans="2:15" x14ac:dyDescent="0.25">
      <c r="B93" s="11"/>
      <c r="C93" s="13"/>
      <c r="D93" s="13"/>
      <c r="E93" s="13"/>
      <c r="F93" s="13"/>
      <c r="G93" s="13"/>
      <c r="H93" s="13"/>
      <c r="I93" s="13"/>
      <c r="J93" s="13"/>
      <c r="K93" s="13"/>
      <c r="L93" s="13"/>
      <c r="M93" s="13"/>
      <c r="N93" s="13"/>
      <c r="O93" s="12"/>
    </row>
    <row r="94" spans="2:15" x14ac:dyDescent="0.25">
      <c r="B94" s="11"/>
      <c r="C94" s="13"/>
      <c r="D94" s="13"/>
      <c r="E94" s="13"/>
      <c r="F94" s="13"/>
      <c r="G94" s="13"/>
      <c r="H94" s="13"/>
      <c r="I94" s="13"/>
      <c r="J94" s="13"/>
      <c r="K94" s="13"/>
      <c r="L94" s="13"/>
      <c r="M94" s="13"/>
      <c r="N94" s="13"/>
      <c r="O94" s="12"/>
    </row>
    <row r="95" spans="2:15" ht="15.75" thickBot="1" x14ac:dyDescent="0.3">
      <c r="B95" s="45"/>
      <c r="C95" s="46"/>
      <c r="D95" s="46"/>
      <c r="E95" s="46"/>
      <c r="F95" s="46"/>
      <c r="G95" s="46"/>
      <c r="H95" s="46"/>
      <c r="I95" s="46"/>
      <c r="J95" s="46"/>
      <c r="K95" s="46"/>
      <c r="L95" s="46"/>
      <c r="M95" s="46"/>
      <c r="N95" s="46"/>
      <c r="O95" s="47"/>
    </row>
  </sheetData>
  <mergeCells count="42">
    <mergeCell ref="C85:N91"/>
    <mergeCell ref="G46:H46"/>
    <mergeCell ref="G47:H47"/>
    <mergeCell ref="G48:H48"/>
    <mergeCell ref="G49:H49"/>
    <mergeCell ref="G50:H50"/>
    <mergeCell ref="G51:H51"/>
    <mergeCell ref="G52:H52"/>
    <mergeCell ref="G53:H53"/>
    <mergeCell ref="G54:H54"/>
    <mergeCell ref="G55:H55"/>
    <mergeCell ref="G56:H56"/>
    <mergeCell ref="G57:H57"/>
    <mergeCell ref="M52:N52"/>
    <mergeCell ref="M49:N49"/>
    <mergeCell ref="I48:I49"/>
    <mergeCell ref="C31:N32"/>
    <mergeCell ref="C41:N42"/>
    <mergeCell ref="C80:N81"/>
    <mergeCell ref="C36:N37"/>
    <mergeCell ref="G45:J45"/>
    <mergeCell ref="J48:J49"/>
    <mergeCell ref="I50:I51"/>
    <mergeCell ref="J50:J51"/>
    <mergeCell ref="I52:I53"/>
    <mergeCell ref="J52:J53"/>
    <mergeCell ref="I54:I55"/>
    <mergeCell ref="J54:J55"/>
    <mergeCell ref="I56:I57"/>
    <mergeCell ref="J56:J57"/>
    <mergeCell ref="C4:N4"/>
    <mergeCell ref="C6:N6"/>
    <mergeCell ref="C7:N7"/>
    <mergeCell ref="G26:I26"/>
    <mergeCell ref="C10:D10"/>
    <mergeCell ref="E10:I10"/>
    <mergeCell ref="L10:N10"/>
    <mergeCell ref="C12:D12"/>
    <mergeCell ref="E12:I12"/>
    <mergeCell ref="L12:N12"/>
    <mergeCell ref="C16:N16"/>
    <mergeCell ref="G23:J23"/>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4CD76F-8B65-425F-A79B-14CA7B1BB8E2}">
  <sheetPr codeName="Hoja5">
    <tabColor rgb="FF00B050"/>
  </sheetPr>
  <dimension ref="B1:P183"/>
  <sheetViews>
    <sheetView topLeftCell="A73" workbookViewId="0">
      <selection sqref="A1:XFD7"/>
    </sheetView>
  </sheetViews>
  <sheetFormatPr baseColWidth="10" defaultRowHeight="15" x14ac:dyDescent="0.25"/>
  <cols>
    <col min="2" max="3" width="5.7109375" customWidth="1"/>
    <col min="7" max="7" width="2.7109375" customWidth="1"/>
    <col min="8" max="8" width="13.42578125" bestFit="1" customWidth="1"/>
    <col min="10" max="10" width="3.7109375" customWidth="1"/>
    <col min="14" max="15" width="5.7109375" customWidth="1"/>
  </cols>
  <sheetData>
    <row r="1" spans="2:16" x14ac:dyDescent="0.25">
      <c r="B1" s="8"/>
      <c r="C1" s="9"/>
      <c r="D1" s="9"/>
      <c r="E1" s="9"/>
      <c r="F1" s="9"/>
      <c r="G1" s="9"/>
      <c r="H1" s="9"/>
      <c r="I1" s="9"/>
      <c r="J1" s="9"/>
      <c r="K1" s="9"/>
      <c r="L1" s="9"/>
      <c r="M1" s="9"/>
      <c r="N1" s="9"/>
      <c r="O1" s="9"/>
      <c r="P1" s="10"/>
    </row>
    <row r="2" spans="2:16" x14ac:dyDescent="0.25">
      <c r="B2" s="11"/>
      <c r="C2" s="13"/>
      <c r="D2" s="13"/>
      <c r="E2" s="13"/>
      <c r="F2" s="13"/>
      <c r="G2" s="13"/>
      <c r="H2" s="13"/>
      <c r="I2" s="13"/>
      <c r="J2" s="13"/>
      <c r="K2" s="13"/>
      <c r="L2" s="13"/>
      <c r="M2" s="13"/>
      <c r="N2" s="13"/>
      <c r="O2" s="13"/>
      <c r="P2" s="12"/>
    </row>
    <row r="3" spans="2:16" ht="23.25" x14ac:dyDescent="0.35">
      <c r="B3" s="11"/>
      <c r="C3" s="231" t="s">
        <v>214</v>
      </c>
      <c r="D3" s="231"/>
      <c r="E3" s="231"/>
      <c r="F3" s="231"/>
      <c r="G3" s="231"/>
      <c r="H3" s="231"/>
      <c r="I3" s="231"/>
      <c r="J3" s="231"/>
      <c r="K3" s="231"/>
      <c r="L3" s="231"/>
      <c r="M3" s="231"/>
      <c r="N3" s="231"/>
      <c r="O3" s="13"/>
      <c r="P3" s="12"/>
    </row>
    <row r="4" spans="2:16" x14ac:dyDescent="0.25">
      <c r="B4" s="11"/>
      <c r="C4" s="13"/>
      <c r="D4" s="13"/>
      <c r="E4" s="13"/>
      <c r="F4" s="13"/>
      <c r="G4" s="13"/>
      <c r="H4" s="13"/>
      <c r="I4" s="13"/>
      <c r="J4" s="13"/>
      <c r="K4" s="13"/>
      <c r="L4" s="13"/>
      <c r="M4" s="13"/>
      <c r="N4" s="13"/>
      <c r="O4" s="13"/>
      <c r="P4" s="12"/>
    </row>
    <row r="5" spans="2:16" ht="23.25" x14ac:dyDescent="0.35">
      <c r="B5" s="11"/>
      <c r="C5" s="231" t="s">
        <v>219</v>
      </c>
      <c r="D5" s="231"/>
      <c r="E5" s="231"/>
      <c r="F5" s="231"/>
      <c r="G5" s="231"/>
      <c r="H5" s="231"/>
      <c r="I5" s="231"/>
      <c r="J5" s="231"/>
      <c r="K5" s="231"/>
      <c r="L5" s="231"/>
      <c r="M5" s="231"/>
      <c r="N5" s="231"/>
      <c r="O5" s="13"/>
      <c r="P5" s="12"/>
    </row>
    <row r="6" spans="2:16" ht="23.25" x14ac:dyDescent="0.35">
      <c r="B6" s="11"/>
      <c r="C6" s="231" t="s">
        <v>220</v>
      </c>
      <c r="D6" s="231"/>
      <c r="E6" s="231"/>
      <c r="F6" s="231"/>
      <c r="G6" s="231"/>
      <c r="H6" s="231"/>
      <c r="I6" s="231"/>
      <c r="J6" s="231"/>
      <c r="K6" s="231"/>
      <c r="L6" s="231"/>
      <c r="M6" s="231"/>
      <c r="N6" s="231"/>
      <c r="O6" s="13"/>
      <c r="P6" s="12"/>
    </row>
    <row r="7" spans="2:16" ht="23.25" x14ac:dyDescent="0.35">
      <c r="B7" s="11"/>
      <c r="C7" s="14"/>
      <c r="D7" s="14"/>
      <c r="E7" s="14"/>
      <c r="F7" s="14"/>
      <c r="G7" s="14"/>
      <c r="H7" s="14"/>
      <c r="I7" s="14"/>
      <c r="J7" s="14"/>
      <c r="K7" s="14"/>
      <c r="L7" s="14"/>
      <c r="M7" s="14"/>
      <c r="N7" s="13"/>
      <c r="O7" s="13"/>
      <c r="P7" s="12"/>
    </row>
    <row r="8" spans="2:16" x14ac:dyDescent="0.25">
      <c r="B8" s="11"/>
      <c r="C8" s="13"/>
      <c r="D8" s="13"/>
      <c r="E8" s="13"/>
      <c r="F8" s="13"/>
      <c r="G8" s="13"/>
      <c r="H8" s="13"/>
      <c r="I8" s="13"/>
      <c r="J8" s="13"/>
      <c r="K8" s="13"/>
      <c r="L8" s="13"/>
      <c r="M8" s="13"/>
      <c r="N8" s="13"/>
      <c r="O8" s="13"/>
      <c r="P8" s="12"/>
    </row>
    <row r="9" spans="2:16" ht="15.75" thickBot="1" x14ac:dyDescent="0.3">
      <c r="B9" s="11"/>
      <c r="C9" s="225" t="s">
        <v>215</v>
      </c>
      <c r="D9" s="225"/>
      <c r="E9" s="223"/>
      <c r="F9" s="223"/>
      <c r="G9" s="223"/>
      <c r="H9" s="223"/>
      <c r="I9" s="223"/>
      <c r="J9" s="13"/>
      <c r="K9" s="17" t="s">
        <v>216</v>
      </c>
      <c r="L9" s="223"/>
      <c r="M9" s="223"/>
      <c r="N9" s="223"/>
      <c r="O9" s="13"/>
      <c r="P9" s="12"/>
    </row>
    <row r="10" spans="2:16" x14ac:dyDescent="0.25">
      <c r="B10" s="11"/>
      <c r="C10" s="13"/>
      <c r="D10" s="13"/>
      <c r="E10" s="13"/>
      <c r="F10" s="13"/>
      <c r="G10" s="13"/>
      <c r="H10" s="13"/>
      <c r="I10" s="13"/>
      <c r="J10" s="13"/>
      <c r="K10" s="13"/>
      <c r="L10" s="13"/>
      <c r="M10" s="13"/>
      <c r="N10" s="13"/>
      <c r="O10" s="13"/>
      <c r="P10" s="12"/>
    </row>
    <row r="11" spans="2:16" ht="15.75" thickBot="1" x14ac:dyDescent="0.3">
      <c r="B11" s="11"/>
      <c r="C11" s="225" t="s">
        <v>217</v>
      </c>
      <c r="D11" s="225"/>
      <c r="E11" s="223"/>
      <c r="F11" s="223"/>
      <c r="G11" s="223"/>
      <c r="H11" s="223"/>
      <c r="I11" s="223"/>
      <c r="J11" s="13"/>
      <c r="K11" s="17" t="s">
        <v>218</v>
      </c>
      <c r="L11" s="223"/>
      <c r="M11" s="223"/>
      <c r="N11" s="223"/>
      <c r="O11" s="13"/>
      <c r="P11" s="12"/>
    </row>
    <row r="12" spans="2:16" x14ac:dyDescent="0.25">
      <c r="B12" s="11"/>
      <c r="C12" s="13"/>
      <c r="D12" s="13"/>
      <c r="E12" s="13"/>
      <c r="F12" s="13"/>
      <c r="G12" s="13"/>
      <c r="H12" s="13"/>
      <c r="I12" s="13"/>
      <c r="J12" s="13"/>
      <c r="K12" s="13"/>
      <c r="L12" s="13"/>
      <c r="M12" s="13"/>
      <c r="N12" s="13"/>
      <c r="O12" s="13"/>
      <c r="P12" s="12"/>
    </row>
    <row r="13" spans="2:16" x14ac:dyDescent="0.25">
      <c r="B13" s="11"/>
      <c r="C13" s="17"/>
      <c r="D13" s="17"/>
      <c r="E13" s="13"/>
      <c r="F13" s="13"/>
      <c r="G13" s="13"/>
      <c r="H13" s="17"/>
      <c r="I13" s="17"/>
      <c r="J13" s="17"/>
      <c r="K13" s="17"/>
      <c r="L13" s="17"/>
      <c r="M13" s="17"/>
      <c r="N13" s="13"/>
      <c r="O13" s="13"/>
      <c r="P13" s="12"/>
    </row>
    <row r="14" spans="2:16" ht="18.75" x14ac:dyDescent="0.3">
      <c r="B14" s="11"/>
      <c r="C14" s="18" t="s">
        <v>221</v>
      </c>
      <c r="D14" s="13"/>
      <c r="E14" s="13"/>
      <c r="F14" s="13"/>
      <c r="G14" s="13"/>
      <c r="H14" s="13"/>
      <c r="I14" s="13"/>
      <c r="J14" s="13"/>
      <c r="K14" s="13"/>
      <c r="L14" s="13"/>
      <c r="M14" s="13"/>
      <c r="N14" s="13"/>
      <c r="O14" s="13"/>
      <c r="P14" s="12"/>
    </row>
    <row r="15" spans="2:16" x14ac:dyDescent="0.25">
      <c r="B15" s="11"/>
      <c r="C15" s="13"/>
      <c r="D15" s="13"/>
      <c r="E15" s="13"/>
      <c r="F15" s="13"/>
      <c r="G15" s="13"/>
      <c r="H15" s="13"/>
      <c r="I15" s="13"/>
      <c r="J15" s="13"/>
      <c r="K15" s="13"/>
      <c r="L15" s="13"/>
      <c r="M15" s="13"/>
      <c r="N15" s="13"/>
      <c r="O15" s="13"/>
      <c r="P15" s="12"/>
    </row>
    <row r="16" spans="2:16" x14ac:dyDescent="0.25">
      <c r="B16" s="11"/>
      <c r="C16" s="214" t="s">
        <v>222</v>
      </c>
      <c r="D16" s="214"/>
      <c r="E16" s="214"/>
      <c r="F16" s="214"/>
      <c r="G16" s="214"/>
      <c r="H16" s="214"/>
      <c r="I16" s="214"/>
      <c r="J16" s="214"/>
      <c r="K16" s="214"/>
      <c r="L16" s="214"/>
      <c r="M16" s="214"/>
      <c r="N16" s="214"/>
      <c r="O16" s="13"/>
      <c r="P16" s="12"/>
    </row>
    <row r="17" spans="2:16" x14ac:dyDescent="0.25">
      <c r="B17" s="11"/>
      <c r="C17" s="214"/>
      <c r="D17" s="214"/>
      <c r="E17" s="214"/>
      <c r="F17" s="214"/>
      <c r="G17" s="214"/>
      <c r="H17" s="214"/>
      <c r="I17" s="214"/>
      <c r="J17" s="214"/>
      <c r="K17" s="214"/>
      <c r="L17" s="214"/>
      <c r="M17" s="214"/>
      <c r="N17" s="214"/>
      <c r="O17" s="13"/>
      <c r="P17" s="12"/>
    </row>
    <row r="18" spans="2:16" x14ac:dyDescent="0.25">
      <c r="B18" s="11"/>
      <c r="C18" s="20"/>
      <c r="D18" s="20"/>
      <c r="E18" s="20"/>
      <c r="F18" s="20"/>
      <c r="G18" s="20"/>
      <c r="H18" s="20"/>
      <c r="I18" s="20"/>
      <c r="J18" s="20"/>
      <c r="K18" s="20"/>
      <c r="L18" s="20"/>
      <c r="M18" s="20"/>
      <c r="N18" s="20"/>
      <c r="O18" s="13"/>
      <c r="P18" s="12"/>
    </row>
    <row r="19" spans="2:16" x14ac:dyDescent="0.25">
      <c r="B19" s="11"/>
      <c r="C19" s="214" t="s">
        <v>223</v>
      </c>
      <c r="D19" s="214"/>
      <c r="E19" s="214"/>
      <c r="F19" s="214"/>
      <c r="G19" s="214"/>
      <c r="H19" s="214"/>
      <c r="I19" s="214"/>
      <c r="J19" s="214"/>
      <c r="K19" s="214"/>
      <c r="L19" s="214"/>
      <c r="M19" s="214"/>
      <c r="N19" s="214"/>
      <c r="O19" s="13"/>
      <c r="P19" s="12"/>
    </row>
    <row r="20" spans="2:16" x14ac:dyDescent="0.25">
      <c r="B20" s="11"/>
      <c r="C20" s="214"/>
      <c r="D20" s="214"/>
      <c r="E20" s="214"/>
      <c r="F20" s="214"/>
      <c r="G20" s="214"/>
      <c r="H20" s="214"/>
      <c r="I20" s="214"/>
      <c r="J20" s="214"/>
      <c r="K20" s="214"/>
      <c r="L20" s="214"/>
      <c r="M20" s="214"/>
      <c r="N20" s="214"/>
      <c r="O20" s="13"/>
      <c r="P20" s="12"/>
    </row>
    <row r="21" spans="2:16" x14ac:dyDescent="0.25">
      <c r="B21" s="11"/>
      <c r="C21" s="19"/>
      <c r="D21" s="19"/>
      <c r="E21" s="19"/>
      <c r="F21" s="19"/>
      <c r="G21" s="19"/>
      <c r="H21" s="19"/>
      <c r="I21" s="19"/>
      <c r="J21" s="19"/>
      <c r="K21" s="19"/>
      <c r="L21" s="19"/>
      <c r="M21" s="19"/>
      <c r="N21" s="19"/>
      <c r="O21" s="13"/>
      <c r="P21" s="12"/>
    </row>
    <row r="22" spans="2:16" x14ac:dyDescent="0.25">
      <c r="B22" s="11"/>
      <c r="C22" s="265" t="s">
        <v>224</v>
      </c>
      <c r="D22" s="265"/>
      <c r="E22" s="265"/>
      <c r="F22" s="265"/>
      <c r="G22" s="265"/>
      <c r="H22" s="265"/>
      <c r="I22" s="265"/>
      <c r="J22" s="265"/>
      <c r="K22" s="265"/>
      <c r="L22" s="265"/>
      <c r="M22" s="265"/>
      <c r="N22" s="265"/>
      <c r="O22" s="13"/>
      <c r="P22" s="12"/>
    </row>
    <row r="23" spans="2:16" x14ac:dyDescent="0.25">
      <c r="B23" s="11"/>
      <c r="C23" s="19"/>
      <c r="D23" s="19"/>
      <c r="E23" s="19"/>
      <c r="F23" s="19"/>
      <c r="G23" s="19"/>
      <c r="H23" s="19"/>
      <c r="I23" s="19"/>
      <c r="J23" s="19"/>
      <c r="K23" s="19"/>
      <c r="L23" s="19"/>
      <c r="M23" s="19"/>
      <c r="N23" s="19"/>
      <c r="O23" s="13"/>
      <c r="P23" s="12"/>
    </row>
    <row r="24" spans="2:16" x14ac:dyDescent="0.25">
      <c r="B24" s="11"/>
      <c r="C24" s="214" t="s">
        <v>225</v>
      </c>
      <c r="D24" s="214"/>
      <c r="E24" s="214"/>
      <c r="F24" s="214"/>
      <c r="G24" s="214"/>
      <c r="H24" s="214"/>
      <c r="I24" s="214"/>
      <c r="J24" s="214"/>
      <c r="K24" s="214"/>
      <c r="L24" s="214"/>
      <c r="M24" s="214"/>
      <c r="N24" s="214"/>
      <c r="O24" s="13"/>
      <c r="P24" s="12"/>
    </row>
    <row r="25" spans="2:16" x14ac:dyDescent="0.25">
      <c r="B25" s="11"/>
      <c r="C25" s="214"/>
      <c r="D25" s="214"/>
      <c r="E25" s="214"/>
      <c r="F25" s="214"/>
      <c r="G25" s="214"/>
      <c r="H25" s="214"/>
      <c r="I25" s="214"/>
      <c r="J25" s="214"/>
      <c r="K25" s="214"/>
      <c r="L25" s="214"/>
      <c r="M25" s="214"/>
      <c r="N25" s="214"/>
      <c r="O25" s="13"/>
      <c r="P25" s="12"/>
    </row>
    <row r="26" spans="2:16" x14ac:dyDescent="0.25">
      <c r="B26" s="11"/>
      <c r="C26" s="13"/>
      <c r="D26" s="13"/>
      <c r="E26" s="13"/>
      <c r="F26" s="13"/>
      <c r="G26" s="13"/>
      <c r="H26" s="13"/>
      <c r="I26" s="13"/>
      <c r="J26" s="13"/>
      <c r="K26" s="13"/>
      <c r="L26" s="13"/>
      <c r="M26" s="13"/>
      <c r="N26" s="13"/>
      <c r="O26" s="13"/>
      <c r="P26" s="12"/>
    </row>
    <row r="27" spans="2:16" x14ac:dyDescent="0.25">
      <c r="B27" s="11"/>
      <c r="C27" s="245" t="s">
        <v>226</v>
      </c>
      <c r="D27" s="245"/>
      <c r="E27" s="245"/>
      <c r="F27" s="245"/>
      <c r="G27" s="245"/>
      <c r="H27" s="245"/>
      <c r="I27" s="245"/>
      <c r="J27" s="245"/>
      <c r="K27" s="245"/>
      <c r="L27" s="245"/>
      <c r="M27" s="245"/>
      <c r="N27" s="245"/>
      <c r="O27" s="13"/>
      <c r="P27" s="12"/>
    </row>
    <row r="28" spans="2:16" x14ac:dyDescent="0.25">
      <c r="B28" s="11"/>
      <c r="C28" s="13"/>
      <c r="D28" s="13"/>
      <c r="E28" s="13"/>
      <c r="F28" s="13"/>
      <c r="G28" s="13"/>
      <c r="H28" s="13"/>
      <c r="I28" s="13"/>
      <c r="J28" s="13"/>
      <c r="K28" s="13"/>
      <c r="L28" s="13"/>
      <c r="M28" s="13"/>
      <c r="N28" s="13"/>
      <c r="O28" s="13"/>
      <c r="P28" s="12"/>
    </row>
    <row r="29" spans="2:16" x14ac:dyDescent="0.25">
      <c r="B29" s="11"/>
      <c r="C29" s="265" t="s">
        <v>227</v>
      </c>
      <c r="D29" s="265"/>
      <c r="E29" s="265"/>
      <c r="F29" s="265"/>
      <c r="G29" s="265"/>
      <c r="H29" s="265"/>
      <c r="I29" s="265"/>
      <c r="J29" s="265"/>
      <c r="K29" s="265"/>
      <c r="L29" s="265"/>
      <c r="M29" s="265"/>
      <c r="N29" s="265"/>
      <c r="O29" s="13"/>
      <c r="P29" s="12"/>
    </row>
    <row r="30" spans="2:16" x14ac:dyDescent="0.25">
      <c r="B30" s="11"/>
      <c r="C30" s="13"/>
      <c r="D30" s="13"/>
      <c r="E30" s="13"/>
      <c r="F30" s="13"/>
      <c r="G30" s="13"/>
      <c r="H30" s="13"/>
      <c r="I30" s="13"/>
      <c r="J30" s="13"/>
      <c r="K30" s="13"/>
      <c r="L30" s="13"/>
      <c r="M30" s="13"/>
      <c r="N30" s="13"/>
      <c r="O30" s="13"/>
      <c r="P30" s="12"/>
    </row>
    <row r="31" spans="2:16" x14ac:dyDescent="0.25">
      <c r="B31" s="11"/>
      <c r="C31" s="214" t="s">
        <v>228</v>
      </c>
      <c r="D31" s="214"/>
      <c r="E31" s="214"/>
      <c r="F31" s="214"/>
      <c r="G31" s="214"/>
      <c r="H31" s="214"/>
      <c r="I31" s="214"/>
      <c r="J31" s="214"/>
      <c r="K31" s="214"/>
      <c r="L31" s="214"/>
      <c r="M31" s="214"/>
      <c r="N31" s="214"/>
      <c r="O31" s="13"/>
      <c r="P31" s="12"/>
    </row>
    <row r="32" spans="2:16" x14ac:dyDescent="0.25">
      <c r="B32" s="11"/>
      <c r="C32" s="13"/>
      <c r="D32" s="13"/>
      <c r="E32" s="13"/>
      <c r="F32" s="13"/>
      <c r="G32" s="13"/>
      <c r="H32" s="13"/>
      <c r="I32" s="13"/>
      <c r="J32" s="13"/>
      <c r="K32" s="13"/>
      <c r="L32" s="13"/>
      <c r="M32" s="13"/>
      <c r="N32" s="13"/>
      <c r="O32" s="13"/>
      <c r="P32" s="12"/>
    </row>
    <row r="33" spans="2:16" x14ac:dyDescent="0.25">
      <c r="B33" s="11"/>
      <c r="C33" s="214" t="s">
        <v>230</v>
      </c>
      <c r="D33" s="214"/>
      <c r="E33" s="214"/>
      <c r="F33" s="214"/>
      <c r="G33" s="214"/>
      <c r="H33" s="214"/>
      <c r="I33" s="214"/>
      <c r="J33" s="214"/>
      <c r="K33" s="214"/>
      <c r="L33" s="214"/>
      <c r="M33" s="214"/>
      <c r="N33" s="214"/>
      <c r="O33" s="13"/>
      <c r="P33" s="12"/>
    </row>
    <row r="34" spans="2:16" x14ac:dyDescent="0.25">
      <c r="B34" s="11"/>
      <c r="C34" s="13"/>
      <c r="D34" s="13"/>
      <c r="E34" s="13"/>
      <c r="F34" s="13"/>
      <c r="G34" s="13"/>
      <c r="H34" s="13"/>
      <c r="I34" s="13"/>
      <c r="J34" s="13"/>
      <c r="K34" s="13"/>
      <c r="L34" s="13"/>
      <c r="M34" s="13"/>
      <c r="N34" s="13"/>
      <c r="O34" s="13"/>
      <c r="P34" s="12"/>
    </row>
    <row r="35" spans="2:16" ht="15" customHeight="1" x14ac:dyDescent="0.25">
      <c r="B35" s="11"/>
      <c r="C35" s="214" t="s">
        <v>231</v>
      </c>
      <c r="D35" s="214"/>
      <c r="E35" s="214"/>
      <c r="F35" s="214"/>
      <c r="G35" s="214"/>
      <c r="H35" s="214"/>
      <c r="I35" s="214"/>
      <c r="J35" s="214"/>
      <c r="K35" s="214"/>
      <c r="L35" s="214"/>
      <c r="M35" s="214"/>
      <c r="N35" s="214"/>
      <c r="O35" s="13"/>
      <c r="P35" s="12"/>
    </row>
    <row r="36" spans="2:16" x14ac:dyDescent="0.25">
      <c r="B36" s="11"/>
      <c r="C36" s="214"/>
      <c r="D36" s="214"/>
      <c r="E36" s="214"/>
      <c r="F36" s="214"/>
      <c r="G36" s="214"/>
      <c r="H36" s="214"/>
      <c r="I36" s="214"/>
      <c r="J36" s="214"/>
      <c r="K36" s="214"/>
      <c r="L36" s="214"/>
      <c r="M36" s="214"/>
      <c r="N36" s="214"/>
      <c r="O36" s="13"/>
      <c r="P36" s="12"/>
    </row>
    <row r="37" spans="2:16" x14ac:dyDescent="0.25">
      <c r="B37" s="11"/>
      <c r="C37" s="214"/>
      <c r="D37" s="214"/>
      <c r="E37" s="214"/>
      <c r="F37" s="214"/>
      <c r="G37" s="214"/>
      <c r="H37" s="214"/>
      <c r="I37" s="214"/>
      <c r="J37" s="214"/>
      <c r="K37" s="214"/>
      <c r="L37" s="214"/>
      <c r="M37" s="214"/>
      <c r="N37" s="214"/>
      <c r="O37" s="13"/>
      <c r="P37" s="12"/>
    </row>
    <row r="38" spans="2:16" x14ac:dyDescent="0.25">
      <c r="B38" s="11"/>
      <c r="C38" s="22"/>
      <c r="D38" s="22"/>
      <c r="E38" s="22"/>
      <c r="F38" s="22"/>
      <c r="G38" s="22"/>
      <c r="H38" s="22"/>
      <c r="I38" s="22"/>
      <c r="J38" s="22"/>
      <c r="K38" s="22"/>
      <c r="L38" s="22"/>
      <c r="M38" s="22"/>
      <c r="N38" s="22"/>
      <c r="O38" s="13"/>
      <c r="P38" s="12"/>
    </row>
    <row r="39" spans="2:16" x14ac:dyDescent="0.25">
      <c r="B39" s="11"/>
      <c r="C39" s="214" t="s">
        <v>229</v>
      </c>
      <c r="D39" s="214"/>
      <c r="E39" s="214"/>
      <c r="F39" s="214"/>
      <c r="G39" s="214"/>
      <c r="H39" s="214"/>
      <c r="I39" s="214"/>
      <c r="J39" s="214"/>
      <c r="K39" s="214"/>
      <c r="L39" s="214"/>
      <c r="M39" s="214"/>
      <c r="N39" s="214"/>
      <c r="O39" s="13"/>
      <c r="P39" s="12"/>
    </row>
    <row r="40" spans="2:16" x14ac:dyDescent="0.25">
      <c r="B40" s="11"/>
      <c r="C40" s="13"/>
      <c r="D40" s="13"/>
      <c r="E40" s="13"/>
      <c r="F40" s="13"/>
      <c r="G40" s="13"/>
      <c r="H40" s="13"/>
      <c r="I40" s="13"/>
      <c r="J40" s="13"/>
      <c r="K40" s="13"/>
      <c r="L40" s="13"/>
      <c r="M40" s="13"/>
      <c r="N40" s="13"/>
      <c r="O40" s="13"/>
      <c r="P40" s="12"/>
    </row>
    <row r="41" spans="2:16" x14ac:dyDescent="0.25">
      <c r="B41" s="11"/>
      <c r="C41" s="214" t="s">
        <v>232</v>
      </c>
      <c r="D41" s="214"/>
      <c r="E41" s="214"/>
      <c r="F41" s="214"/>
      <c r="G41" s="214"/>
      <c r="H41" s="214"/>
      <c r="I41" s="214"/>
      <c r="J41" s="214"/>
      <c r="K41" s="214"/>
      <c r="L41" s="214"/>
      <c r="M41" s="214"/>
      <c r="N41" s="214"/>
      <c r="O41" s="13"/>
      <c r="P41" s="12"/>
    </row>
    <row r="42" spans="2:16" x14ac:dyDescent="0.25">
      <c r="B42" s="11"/>
      <c r="C42" s="214"/>
      <c r="D42" s="214"/>
      <c r="E42" s="214"/>
      <c r="F42" s="214"/>
      <c r="G42" s="214"/>
      <c r="H42" s="214"/>
      <c r="I42" s="214"/>
      <c r="J42" s="214"/>
      <c r="K42" s="214"/>
      <c r="L42" s="214"/>
      <c r="M42" s="214"/>
      <c r="N42" s="214"/>
      <c r="O42" s="13"/>
      <c r="P42" s="12"/>
    </row>
    <row r="43" spans="2:16" x14ac:dyDescent="0.25">
      <c r="B43" s="11"/>
      <c r="C43" s="13"/>
      <c r="D43" s="13"/>
      <c r="E43" s="13"/>
      <c r="F43" s="13"/>
      <c r="G43" s="13"/>
      <c r="H43" s="13"/>
      <c r="I43" s="13"/>
      <c r="J43" s="13"/>
      <c r="K43" s="13"/>
      <c r="L43" s="13"/>
      <c r="M43" s="13"/>
      <c r="N43" s="13"/>
      <c r="O43" s="13"/>
      <c r="P43" s="12"/>
    </row>
    <row r="44" spans="2:16" x14ac:dyDescent="0.25">
      <c r="B44" s="11"/>
      <c r="C44" s="214" t="s">
        <v>233</v>
      </c>
      <c r="D44" s="214"/>
      <c r="E44" s="214"/>
      <c r="F44" s="214"/>
      <c r="G44" s="214"/>
      <c r="H44" s="214"/>
      <c r="I44" s="214"/>
      <c r="J44" s="214"/>
      <c r="K44" s="214"/>
      <c r="L44" s="214"/>
      <c r="M44" s="214"/>
      <c r="N44" s="214"/>
      <c r="O44" s="13"/>
      <c r="P44" s="12"/>
    </row>
    <row r="45" spans="2:16" x14ac:dyDescent="0.25">
      <c r="B45" s="11"/>
      <c r="C45" s="214"/>
      <c r="D45" s="214"/>
      <c r="E45" s="214"/>
      <c r="F45" s="214"/>
      <c r="G45" s="214"/>
      <c r="H45" s="214"/>
      <c r="I45" s="214"/>
      <c r="J45" s="214"/>
      <c r="K45" s="214"/>
      <c r="L45" s="214"/>
      <c r="M45" s="214"/>
      <c r="N45" s="214"/>
      <c r="O45" s="13"/>
      <c r="P45" s="12"/>
    </row>
    <row r="46" spans="2:16" x14ac:dyDescent="0.25">
      <c r="B46" s="11"/>
      <c r="C46" s="13"/>
      <c r="D46" s="13"/>
      <c r="E46" s="13"/>
      <c r="F46" s="13"/>
      <c r="G46" s="13"/>
      <c r="H46" s="13"/>
      <c r="I46" s="13"/>
      <c r="J46" s="13"/>
      <c r="K46" s="13"/>
      <c r="L46" s="13"/>
      <c r="M46" s="13"/>
      <c r="N46" s="13"/>
      <c r="O46" s="13"/>
      <c r="P46" s="12"/>
    </row>
    <row r="47" spans="2:16" x14ac:dyDescent="0.25">
      <c r="B47" s="11"/>
      <c r="C47" s="214" t="s">
        <v>234</v>
      </c>
      <c r="D47" s="214"/>
      <c r="E47" s="214"/>
      <c r="F47" s="214"/>
      <c r="G47" s="214"/>
      <c r="H47" s="214"/>
      <c r="I47" s="214"/>
      <c r="J47" s="214"/>
      <c r="K47" s="214"/>
      <c r="L47" s="214"/>
      <c r="M47" s="214"/>
      <c r="N47" s="214"/>
      <c r="O47" s="13"/>
      <c r="P47" s="12"/>
    </row>
    <row r="48" spans="2:16" x14ac:dyDescent="0.25">
      <c r="B48" s="11"/>
      <c r="C48" s="214"/>
      <c r="D48" s="214"/>
      <c r="E48" s="214"/>
      <c r="F48" s="214"/>
      <c r="G48" s="214"/>
      <c r="H48" s="214"/>
      <c r="I48" s="214"/>
      <c r="J48" s="214"/>
      <c r="K48" s="214"/>
      <c r="L48" s="214"/>
      <c r="M48" s="214"/>
      <c r="N48" s="214"/>
      <c r="O48" s="13"/>
      <c r="P48" s="12"/>
    </row>
    <row r="49" spans="2:16" x14ac:dyDescent="0.25">
      <c r="B49" s="11"/>
      <c r="C49" s="13"/>
      <c r="D49" s="13"/>
      <c r="E49" s="13"/>
      <c r="F49" s="13"/>
      <c r="G49" s="13"/>
      <c r="H49" s="13"/>
      <c r="I49" s="13"/>
      <c r="J49" s="13"/>
      <c r="K49" s="13"/>
      <c r="L49" s="13"/>
      <c r="M49" s="13"/>
      <c r="N49" s="13"/>
      <c r="O49" s="13"/>
      <c r="P49" s="12"/>
    </row>
    <row r="50" spans="2:16" ht="15" customHeight="1" x14ac:dyDescent="0.25">
      <c r="B50" s="11"/>
      <c r="C50" s="214" t="s">
        <v>235</v>
      </c>
      <c r="D50" s="214"/>
      <c r="E50" s="214"/>
      <c r="F50" s="214"/>
      <c r="G50" s="214"/>
      <c r="H50" s="214"/>
      <c r="I50" s="214"/>
      <c r="J50" s="214"/>
      <c r="K50" s="214"/>
      <c r="L50" s="214"/>
      <c r="M50" s="214"/>
      <c r="N50" s="214"/>
      <c r="O50" s="13"/>
      <c r="P50" s="12"/>
    </row>
    <row r="51" spans="2:16" x14ac:dyDescent="0.25">
      <c r="B51" s="11"/>
      <c r="C51" s="214"/>
      <c r="D51" s="214"/>
      <c r="E51" s="214"/>
      <c r="F51" s="214"/>
      <c r="G51" s="214"/>
      <c r="H51" s="214"/>
      <c r="I51" s="214"/>
      <c r="J51" s="214"/>
      <c r="K51" s="214"/>
      <c r="L51" s="214"/>
      <c r="M51" s="214"/>
      <c r="N51" s="214"/>
      <c r="O51" s="13"/>
      <c r="P51" s="12"/>
    </row>
    <row r="52" spans="2:16" x14ac:dyDescent="0.25">
      <c r="B52" s="11"/>
      <c r="C52" s="214"/>
      <c r="D52" s="214"/>
      <c r="E52" s="214"/>
      <c r="F52" s="214"/>
      <c r="G52" s="214"/>
      <c r="H52" s="214"/>
      <c r="I52" s="214"/>
      <c r="J52" s="214"/>
      <c r="K52" s="214"/>
      <c r="L52" s="214"/>
      <c r="M52" s="214"/>
      <c r="N52" s="214"/>
      <c r="O52" s="13"/>
      <c r="P52" s="12"/>
    </row>
    <row r="53" spans="2:16" x14ac:dyDescent="0.25">
      <c r="B53" s="11"/>
      <c r="C53" s="13"/>
      <c r="D53" s="13"/>
      <c r="E53" s="13"/>
      <c r="F53" s="13"/>
      <c r="G53" s="13"/>
      <c r="H53" s="13"/>
      <c r="I53" s="13"/>
      <c r="J53" s="13"/>
      <c r="K53" s="13"/>
      <c r="L53" s="13"/>
      <c r="M53" s="13"/>
      <c r="N53" s="13"/>
      <c r="O53" s="13"/>
      <c r="P53" s="12"/>
    </row>
    <row r="54" spans="2:16" ht="15" customHeight="1" x14ac:dyDescent="0.25">
      <c r="B54" s="11"/>
      <c r="C54" s="264" t="s">
        <v>236</v>
      </c>
      <c r="D54" s="264"/>
      <c r="E54" s="264"/>
      <c r="F54" s="264"/>
      <c r="G54" s="264"/>
      <c r="H54" s="264"/>
      <c r="I54" s="264"/>
      <c r="J54" s="264"/>
      <c r="K54" s="264"/>
      <c r="L54" s="264"/>
      <c r="M54" s="264"/>
      <c r="N54" s="264"/>
      <c r="O54" s="13"/>
      <c r="P54" s="12"/>
    </row>
    <row r="55" spans="2:16" x14ac:dyDescent="0.25">
      <c r="B55" s="11"/>
      <c r="C55" s="264"/>
      <c r="D55" s="264"/>
      <c r="E55" s="264"/>
      <c r="F55" s="264"/>
      <c r="G55" s="264"/>
      <c r="H55" s="264"/>
      <c r="I55" s="264"/>
      <c r="J55" s="264"/>
      <c r="K55" s="264"/>
      <c r="L55" s="264"/>
      <c r="M55" s="264"/>
      <c r="N55" s="264"/>
      <c r="O55" s="13"/>
      <c r="P55" s="12"/>
    </row>
    <row r="56" spans="2:16" x14ac:dyDescent="0.25">
      <c r="B56" s="11"/>
      <c r="C56" s="264"/>
      <c r="D56" s="264"/>
      <c r="E56" s="264"/>
      <c r="F56" s="264"/>
      <c r="G56" s="264"/>
      <c r="H56" s="264"/>
      <c r="I56" s="264"/>
      <c r="J56" s="264"/>
      <c r="K56" s="264"/>
      <c r="L56" s="264"/>
      <c r="M56" s="264"/>
      <c r="N56" s="264"/>
      <c r="O56" s="13"/>
      <c r="P56" s="12"/>
    </row>
    <row r="57" spans="2:16" ht="15.75" thickBot="1" x14ac:dyDescent="0.3">
      <c r="B57" s="11"/>
      <c r="C57" s="13"/>
      <c r="D57" s="13"/>
      <c r="E57" s="13"/>
      <c r="F57" s="13"/>
      <c r="G57" s="13"/>
      <c r="H57" s="13"/>
      <c r="I57" s="13"/>
      <c r="J57" s="13"/>
      <c r="K57" s="13"/>
      <c r="L57" s="13"/>
      <c r="M57" s="13"/>
      <c r="N57" s="13"/>
      <c r="O57" s="13"/>
      <c r="P57" s="12"/>
    </row>
    <row r="58" spans="2:16" ht="16.5" thickTop="1" thickBot="1" x14ac:dyDescent="0.3">
      <c r="B58" s="11"/>
      <c r="C58" s="23"/>
      <c r="D58" s="24"/>
      <c r="E58" s="24"/>
      <c r="F58" s="24"/>
      <c r="G58" s="24"/>
      <c r="H58" s="24"/>
      <c r="I58" s="24"/>
      <c r="J58" s="24"/>
      <c r="K58" s="24"/>
      <c r="L58" s="24"/>
      <c r="M58" s="24"/>
      <c r="N58" s="25"/>
      <c r="O58" s="13"/>
      <c r="P58" s="12"/>
    </row>
    <row r="59" spans="2:16" ht="15.75" thickBot="1" x14ac:dyDescent="0.3">
      <c r="B59" s="11"/>
      <c r="C59" s="26"/>
      <c r="D59" s="225" t="s">
        <v>173</v>
      </c>
      <c r="E59" s="268"/>
      <c r="F59" s="27"/>
      <c r="G59" s="28"/>
      <c r="H59" s="28"/>
      <c r="I59" s="29"/>
      <c r="J59" s="13"/>
      <c r="K59" s="13"/>
      <c r="L59" s="13"/>
      <c r="M59" s="13"/>
      <c r="N59" s="30"/>
      <c r="O59" s="13"/>
      <c r="P59" s="12"/>
    </row>
    <row r="60" spans="2:16" ht="15.75" thickBot="1" x14ac:dyDescent="0.3">
      <c r="B60" s="11"/>
      <c r="C60" s="26"/>
      <c r="D60" s="17"/>
      <c r="E60" s="13"/>
      <c r="F60" s="13"/>
      <c r="G60" s="13"/>
      <c r="H60" s="13"/>
      <c r="I60" s="13"/>
      <c r="J60" s="13"/>
      <c r="K60" s="280" t="s">
        <v>180</v>
      </c>
      <c r="L60" s="281"/>
      <c r="M60" s="282"/>
      <c r="N60" s="30"/>
      <c r="O60" s="13"/>
      <c r="P60" s="12"/>
    </row>
    <row r="61" spans="2:16" ht="15.75" thickBot="1" x14ac:dyDescent="0.3">
      <c r="B61" s="11"/>
      <c r="C61" s="26"/>
      <c r="D61" s="225" t="s">
        <v>198</v>
      </c>
      <c r="E61" s="268"/>
      <c r="F61" s="27"/>
      <c r="G61" s="28"/>
      <c r="H61" s="28"/>
      <c r="I61" s="29"/>
      <c r="J61" s="13"/>
      <c r="K61" s="283" t="s">
        <v>179</v>
      </c>
      <c r="L61" s="31" t="s">
        <v>26</v>
      </c>
      <c r="M61" s="32"/>
      <c r="N61" s="30"/>
      <c r="O61" s="13"/>
      <c r="P61" s="12"/>
    </row>
    <row r="62" spans="2:16" ht="15.75" thickBot="1" x14ac:dyDescent="0.3">
      <c r="B62" s="11"/>
      <c r="C62" s="26"/>
      <c r="D62" s="17"/>
      <c r="E62" s="17"/>
      <c r="F62" s="13"/>
      <c r="G62" s="13"/>
      <c r="H62" s="13"/>
      <c r="I62" s="13"/>
      <c r="J62" s="13"/>
      <c r="K62" s="284"/>
      <c r="L62" s="33" t="s">
        <v>27</v>
      </c>
      <c r="M62" s="34"/>
      <c r="N62" s="30"/>
      <c r="O62" s="13"/>
      <c r="P62" s="12"/>
    </row>
    <row r="63" spans="2:16" ht="15.75" thickBot="1" x14ac:dyDescent="0.3">
      <c r="B63" s="11"/>
      <c r="C63" s="26"/>
      <c r="D63" s="225" t="s">
        <v>175</v>
      </c>
      <c r="E63" s="268"/>
      <c r="F63" s="27"/>
      <c r="G63" s="28"/>
      <c r="H63" s="28"/>
      <c r="I63" s="29"/>
      <c r="J63" s="13"/>
      <c r="K63" s="266" t="s">
        <v>204</v>
      </c>
      <c r="L63" s="267"/>
      <c r="M63" s="35">
        <f>+M61+M62</f>
        <v>0</v>
      </c>
      <c r="N63" s="30"/>
      <c r="O63" s="13"/>
      <c r="P63" s="12"/>
    </row>
    <row r="64" spans="2:16" ht="15.75" thickBot="1" x14ac:dyDescent="0.3">
      <c r="B64" s="11"/>
      <c r="C64" s="26"/>
      <c r="D64" s="17"/>
      <c r="E64" s="17"/>
      <c r="F64" s="13"/>
      <c r="G64" s="13"/>
      <c r="H64" s="13"/>
      <c r="I64" s="13"/>
      <c r="J64" s="13"/>
      <c r="K64" s="13"/>
      <c r="L64" s="13"/>
      <c r="M64" s="13"/>
      <c r="N64" s="30"/>
      <c r="O64" s="13"/>
      <c r="P64" s="12"/>
    </row>
    <row r="65" spans="2:16" ht="15.75" thickBot="1" x14ac:dyDescent="0.3">
      <c r="B65" s="11"/>
      <c r="C65" s="26"/>
      <c r="D65" s="225" t="s">
        <v>203</v>
      </c>
      <c r="E65" s="268"/>
      <c r="F65" s="27"/>
      <c r="G65" s="28"/>
      <c r="H65" s="28"/>
      <c r="I65" s="28"/>
      <c r="J65" s="28"/>
      <c r="K65" s="28"/>
      <c r="L65" s="28"/>
      <c r="M65" s="29"/>
      <c r="N65" s="30"/>
      <c r="O65" s="13"/>
      <c r="P65" s="12"/>
    </row>
    <row r="66" spans="2:16" ht="15.75" customHeight="1" thickBot="1" x14ac:dyDescent="0.3">
      <c r="B66" s="11"/>
      <c r="C66" s="26"/>
      <c r="D66" s="13"/>
      <c r="E66" s="13"/>
      <c r="F66" s="13"/>
      <c r="G66" s="13"/>
      <c r="H66" s="13"/>
      <c r="I66" s="13"/>
      <c r="J66" s="13"/>
      <c r="K66" s="13"/>
      <c r="L66" s="13"/>
      <c r="M66" s="13"/>
      <c r="N66" s="30"/>
      <c r="O66" s="13"/>
      <c r="P66" s="12"/>
    </row>
    <row r="67" spans="2:16" ht="15.75" thickBot="1" x14ac:dyDescent="0.3">
      <c r="B67" s="11"/>
      <c r="C67" s="26"/>
      <c r="D67" s="8"/>
      <c r="E67" s="9"/>
      <c r="F67" s="10"/>
      <c r="G67" s="13"/>
      <c r="H67" s="269" t="s">
        <v>174</v>
      </c>
      <c r="I67" s="270"/>
      <c r="J67" s="13"/>
      <c r="K67" s="271" t="s">
        <v>181</v>
      </c>
      <c r="L67" s="272"/>
      <c r="M67" s="273"/>
      <c r="N67" s="30"/>
      <c r="O67" s="13"/>
      <c r="P67" s="12"/>
    </row>
    <row r="68" spans="2:16" ht="15.75" thickBot="1" x14ac:dyDescent="0.3">
      <c r="B68" s="11"/>
      <c r="C68" s="26"/>
      <c r="D68" s="11"/>
      <c r="E68" s="13"/>
      <c r="F68" s="12"/>
      <c r="G68" s="13"/>
      <c r="H68" s="296"/>
      <c r="I68" s="297"/>
      <c r="J68" s="13"/>
      <c r="K68" s="298" t="s">
        <v>199</v>
      </c>
      <c r="L68" s="299"/>
      <c r="M68" s="300"/>
      <c r="N68" s="30"/>
      <c r="O68" s="13"/>
      <c r="P68" s="12"/>
    </row>
    <row r="69" spans="2:16" ht="15" customHeight="1" thickBot="1" x14ac:dyDescent="0.3">
      <c r="B69" s="11"/>
      <c r="C69" s="26"/>
      <c r="D69" s="11"/>
      <c r="E69" s="13"/>
      <c r="F69" s="12"/>
      <c r="G69" s="13"/>
      <c r="H69" s="13"/>
      <c r="I69" s="13"/>
      <c r="J69" s="13"/>
      <c r="K69" s="259" t="s">
        <v>182</v>
      </c>
      <c r="L69" s="301"/>
      <c r="M69" s="37"/>
      <c r="N69" s="30"/>
      <c r="O69" s="13"/>
      <c r="P69" s="12"/>
    </row>
    <row r="70" spans="2:16" ht="15.75" thickBot="1" x14ac:dyDescent="0.3">
      <c r="B70" s="11"/>
      <c r="C70" s="26"/>
      <c r="D70" s="11"/>
      <c r="E70" s="13"/>
      <c r="F70" s="12"/>
      <c r="G70" s="13"/>
      <c r="H70" s="269" t="s">
        <v>176</v>
      </c>
      <c r="I70" s="270"/>
      <c r="J70" s="13"/>
      <c r="K70" s="285" t="s">
        <v>183</v>
      </c>
      <c r="L70" s="236"/>
      <c r="M70" s="38"/>
      <c r="N70" s="30"/>
      <c r="O70" s="39"/>
      <c r="P70" s="12"/>
    </row>
    <row r="71" spans="2:16" x14ac:dyDescent="0.25">
      <c r="B71" s="11"/>
      <c r="C71" s="26"/>
      <c r="D71" s="11"/>
      <c r="E71" s="13"/>
      <c r="F71" s="12"/>
      <c r="G71" s="13"/>
      <c r="H71" s="40" t="s">
        <v>31</v>
      </c>
      <c r="I71" s="37"/>
      <c r="J71" s="13"/>
      <c r="K71" s="285" t="s">
        <v>184</v>
      </c>
      <c r="L71" s="236"/>
      <c r="M71" s="38"/>
      <c r="N71" s="30"/>
      <c r="O71" s="13"/>
      <c r="P71" s="12"/>
    </row>
    <row r="72" spans="2:16" x14ac:dyDescent="0.25">
      <c r="B72" s="11"/>
      <c r="C72" s="26"/>
      <c r="D72" s="11"/>
      <c r="E72" s="13"/>
      <c r="F72" s="12"/>
      <c r="G72" s="13"/>
      <c r="H72" s="41" t="s">
        <v>57</v>
      </c>
      <c r="I72" s="38"/>
      <c r="J72" s="13"/>
      <c r="K72" s="285" t="s">
        <v>171</v>
      </c>
      <c r="L72" s="236"/>
      <c r="M72" s="38"/>
      <c r="N72" s="30"/>
      <c r="O72" s="19"/>
      <c r="P72" s="12"/>
    </row>
    <row r="73" spans="2:16" ht="15.75" thickBot="1" x14ac:dyDescent="0.3">
      <c r="B73" s="11"/>
      <c r="C73" s="26"/>
      <c r="D73" s="11"/>
      <c r="E73" s="42" t="s">
        <v>172</v>
      </c>
      <c r="F73" s="12"/>
      <c r="G73" s="13"/>
      <c r="H73" s="43" t="s">
        <v>177</v>
      </c>
      <c r="I73" s="44"/>
      <c r="J73" s="13"/>
      <c r="K73" s="285" t="s">
        <v>185</v>
      </c>
      <c r="L73" s="236"/>
      <c r="M73" s="38"/>
      <c r="N73" s="30"/>
      <c r="O73" s="21"/>
      <c r="P73" s="12"/>
    </row>
    <row r="74" spans="2:16" ht="15.75" thickBot="1" x14ac:dyDescent="0.3">
      <c r="B74" s="11"/>
      <c r="C74" s="26"/>
      <c r="D74" s="11"/>
      <c r="E74" s="13"/>
      <c r="F74" s="12"/>
      <c r="G74" s="13"/>
      <c r="H74" s="13"/>
      <c r="I74" s="13"/>
      <c r="J74" s="13"/>
      <c r="K74" s="285" t="s">
        <v>92</v>
      </c>
      <c r="L74" s="236"/>
      <c r="M74" s="38"/>
      <c r="N74" s="30"/>
      <c r="O74" s="21"/>
      <c r="P74" s="12"/>
    </row>
    <row r="75" spans="2:16" ht="15.75" thickBot="1" x14ac:dyDescent="0.3">
      <c r="B75" s="11"/>
      <c r="C75" s="26"/>
      <c r="D75" s="11"/>
      <c r="E75" s="13"/>
      <c r="F75" s="12"/>
      <c r="G75" s="13"/>
      <c r="H75" s="269" t="s">
        <v>200</v>
      </c>
      <c r="I75" s="270"/>
      <c r="J75" s="13"/>
      <c r="K75" s="285" t="s">
        <v>186</v>
      </c>
      <c r="L75" s="236"/>
      <c r="M75" s="38"/>
      <c r="N75" s="30"/>
      <c r="O75" s="21"/>
      <c r="P75" s="12"/>
    </row>
    <row r="76" spans="2:16" x14ac:dyDescent="0.25">
      <c r="B76" s="11"/>
      <c r="C76" s="26"/>
      <c r="D76" s="11"/>
      <c r="E76" s="13"/>
      <c r="F76" s="12"/>
      <c r="G76" s="13"/>
      <c r="H76" s="40" t="s">
        <v>201</v>
      </c>
      <c r="I76" s="37"/>
      <c r="J76" s="13"/>
      <c r="K76" s="285" t="s">
        <v>187</v>
      </c>
      <c r="L76" s="236"/>
      <c r="M76" s="38"/>
      <c r="N76" s="30"/>
      <c r="O76" s="19"/>
      <c r="P76" s="12"/>
    </row>
    <row r="77" spans="2:16" ht="15.75" thickBot="1" x14ac:dyDescent="0.3">
      <c r="B77" s="11"/>
      <c r="C77" s="26"/>
      <c r="D77" s="11"/>
      <c r="E77" s="13"/>
      <c r="F77" s="12"/>
      <c r="G77" s="13"/>
      <c r="H77" s="43" t="s">
        <v>202</v>
      </c>
      <c r="I77" s="44"/>
      <c r="J77" s="13"/>
      <c r="K77" s="285" t="s">
        <v>188</v>
      </c>
      <c r="L77" s="236"/>
      <c r="M77" s="38"/>
      <c r="N77" s="30"/>
      <c r="O77" s="21"/>
      <c r="P77" s="12"/>
    </row>
    <row r="78" spans="2:16" ht="15.75" thickBot="1" x14ac:dyDescent="0.3">
      <c r="B78" s="11"/>
      <c r="C78" s="26"/>
      <c r="D78" s="11"/>
      <c r="E78" s="13"/>
      <c r="F78" s="12"/>
      <c r="G78" s="13"/>
      <c r="H78" s="13"/>
      <c r="I78" s="13"/>
      <c r="J78" s="13"/>
      <c r="K78" s="286" t="s">
        <v>189</v>
      </c>
      <c r="L78" s="287"/>
      <c r="M78" s="44"/>
      <c r="N78" s="30"/>
      <c r="O78" s="21"/>
      <c r="P78" s="12"/>
    </row>
    <row r="79" spans="2:16" ht="15.75" thickBot="1" x14ac:dyDescent="0.3">
      <c r="B79" s="11"/>
      <c r="C79" s="26"/>
      <c r="D79" s="11"/>
      <c r="E79" s="13"/>
      <c r="F79" s="12"/>
      <c r="G79" s="13"/>
      <c r="H79" s="288" t="s">
        <v>193</v>
      </c>
      <c r="I79" s="289"/>
      <c r="J79" s="13"/>
      <c r="K79" s="13"/>
      <c r="L79" s="13"/>
      <c r="M79" s="13"/>
      <c r="N79" s="30"/>
      <c r="O79" s="21"/>
      <c r="P79" s="12"/>
    </row>
    <row r="80" spans="2:16" x14ac:dyDescent="0.25">
      <c r="B80" s="11"/>
      <c r="C80" s="26"/>
      <c r="D80" s="11"/>
      <c r="E80" s="13"/>
      <c r="F80" s="12"/>
      <c r="G80" s="13"/>
      <c r="H80" s="275"/>
      <c r="I80" s="278"/>
      <c r="J80" s="13"/>
      <c r="K80" s="290" t="s">
        <v>178</v>
      </c>
      <c r="L80" s="291"/>
      <c r="M80" s="292"/>
      <c r="N80" s="30"/>
      <c r="O80" s="21"/>
      <c r="P80" s="12"/>
    </row>
    <row r="81" spans="2:16" ht="15.75" thickBot="1" x14ac:dyDescent="0.3">
      <c r="B81" s="11"/>
      <c r="C81" s="26"/>
      <c r="D81" s="45"/>
      <c r="E81" s="46"/>
      <c r="F81" s="47"/>
      <c r="G81" s="13"/>
      <c r="H81" s="276"/>
      <c r="I81" s="279"/>
      <c r="J81" s="13"/>
      <c r="K81" s="293"/>
      <c r="L81" s="294"/>
      <c r="M81" s="295"/>
      <c r="N81" s="30"/>
      <c r="O81" s="13"/>
      <c r="P81" s="12"/>
    </row>
    <row r="82" spans="2:16" ht="15.75" thickBot="1" x14ac:dyDescent="0.3">
      <c r="B82" s="11"/>
      <c r="C82" s="26"/>
      <c r="D82" s="13"/>
      <c r="E82" s="13"/>
      <c r="F82" s="13"/>
      <c r="G82" s="13"/>
      <c r="H82" s="274" t="s">
        <v>194</v>
      </c>
      <c r="I82" s="277"/>
      <c r="J82" s="13"/>
      <c r="K82" s="48" t="s">
        <v>190</v>
      </c>
      <c r="L82" s="49" t="s">
        <v>191</v>
      </c>
      <c r="M82" s="50" t="s">
        <v>192</v>
      </c>
      <c r="N82" s="30"/>
      <c r="O82" s="51"/>
      <c r="P82" s="12"/>
    </row>
    <row r="83" spans="2:16" ht="15.75" thickBot="1" x14ac:dyDescent="0.3">
      <c r="B83" s="11"/>
      <c r="C83" s="26"/>
      <c r="D83" s="13"/>
      <c r="E83" s="13"/>
      <c r="F83" s="13"/>
      <c r="G83" s="13"/>
      <c r="H83" s="275"/>
      <c r="I83" s="278"/>
      <c r="J83" s="13"/>
      <c r="K83" s="36"/>
      <c r="L83" s="52"/>
      <c r="M83" s="35"/>
      <c r="N83" s="30"/>
      <c r="O83" s="13"/>
      <c r="P83" s="12"/>
    </row>
    <row r="84" spans="2:16" ht="15.75" thickBot="1" x14ac:dyDescent="0.3">
      <c r="B84" s="11"/>
      <c r="C84" s="26"/>
      <c r="D84" s="13"/>
      <c r="E84" s="13"/>
      <c r="F84" s="13"/>
      <c r="G84" s="13"/>
      <c r="H84" s="276"/>
      <c r="I84" s="279"/>
      <c r="J84" s="13"/>
      <c r="K84" s="13"/>
      <c r="L84" s="13"/>
      <c r="M84" s="13"/>
      <c r="N84" s="30"/>
      <c r="O84" s="13"/>
      <c r="P84" s="12"/>
    </row>
    <row r="85" spans="2:16" ht="15.75" thickBot="1" x14ac:dyDescent="0.3">
      <c r="B85" s="11"/>
      <c r="C85" s="53"/>
      <c r="D85" s="54"/>
      <c r="E85" s="54"/>
      <c r="F85" s="54"/>
      <c r="G85" s="54"/>
      <c r="H85" s="54"/>
      <c r="I85" s="54"/>
      <c r="J85" s="54"/>
      <c r="K85" s="54"/>
      <c r="L85" s="54"/>
      <c r="M85" s="54"/>
      <c r="N85" s="55"/>
      <c r="O85" s="13"/>
      <c r="P85" s="12"/>
    </row>
    <row r="86" spans="2:16" ht="16.5" thickTop="1" thickBot="1" x14ac:dyDescent="0.3">
      <c r="B86" s="11"/>
      <c r="C86" s="13"/>
      <c r="D86" s="13"/>
      <c r="E86" s="13"/>
      <c r="F86" s="13"/>
      <c r="G86" s="13"/>
      <c r="H86" s="13"/>
      <c r="I86" s="13"/>
      <c r="J86" s="13"/>
      <c r="K86" s="13"/>
      <c r="L86" s="13"/>
      <c r="M86" s="13"/>
      <c r="N86" s="13"/>
      <c r="O86" s="13"/>
      <c r="P86" s="12"/>
    </row>
    <row r="87" spans="2:16" ht="16.5" thickTop="1" thickBot="1" x14ac:dyDescent="0.3">
      <c r="B87" s="11"/>
      <c r="C87" s="23"/>
      <c r="D87" s="24"/>
      <c r="E87" s="24"/>
      <c r="F87" s="24"/>
      <c r="G87" s="24"/>
      <c r="H87" s="24"/>
      <c r="I87" s="24"/>
      <c r="J87" s="24"/>
      <c r="K87" s="24"/>
      <c r="L87" s="24"/>
      <c r="M87" s="24"/>
      <c r="N87" s="25"/>
      <c r="O87" s="13"/>
      <c r="P87" s="12"/>
    </row>
    <row r="88" spans="2:16" ht="15.75" thickBot="1" x14ac:dyDescent="0.3">
      <c r="B88" s="11"/>
      <c r="C88" s="26"/>
      <c r="D88" s="225" t="s">
        <v>173</v>
      </c>
      <c r="E88" s="268"/>
      <c r="F88" s="27"/>
      <c r="G88" s="28"/>
      <c r="H88" s="28"/>
      <c r="I88" s="29"/>
      <c r="J88" s="13"/>
      <c r="K88" s="13"/>
      <c r="L88" s="13"/>
      <c r="M88" s="13"/>
      <c r="N88" s="30"/>
      <c r="O88" s="13"/>
      <c r="P88" s="12"/>
    </row>
    <row r="89" spans="2:16" ht="15.75" thickBot="1" x14ac:dyDescent="0.3">
      <c r="B89" s="11"/>
      <c r="C89" s="26"/>
      <c r="D89" s="17"/>
      <c r="E89" s="13"/>
      <c r="F89" s="13"/>
      <c r="G89" s="13"/>
      <c r="H89" s="13"/>
      <c r="I89" s="13"/>
      <c r="J89" s="13"/>
      <c r="K89" s="280" t="s">
        <v>180</v>
      </c>
      <c r="L89" s="281"/>
      <c r="M89" s="282"/>
      <c r="N89" s="30"/>
      <c r="O89" s="13"/>
      <c r="P89" s="12"/>
    </row>
    <row r="90" spans="2:16" ht="15.75" thickBot="1" x14ac:dyDescent="0.3">
      <c r="B90" s="11"/>
      <c r="C90" s="26"/>
      <c r="D90" s="225" t="s">
        <v>198</v>
      </c>
      <c r="E90" s="268"/>
      <c r="F90" s="27"/>
      <c r="G90" s="28"/>
      <c r="H90" s="28"/>
      <c r="I90" s="29"/>
      <c r="J90" s="13"/>
      <c r="K90" s="283" t="s">
        <v>179</v>
      </c>
      <c r="L90" s="31" t="s">
        <v>26</v>
      </c>
      <c r="M90" s="32"/>
      <c r="N90" s="30"/>
      <c r="O90" s="13"/>
      <c r="P90" s="12"/>
    </row>
    <row r="91" spans="2:16" ht="15.75" thickBot="1" x14ac:dyDescent="0.3">
      <c r="B91" s="11"/>
      <c r="C91" s="26"/>
      <c r="D91" s="17"/>
      <c r="E91" s="17"/>
      <c r="F91" s="13"/>
      <c r="G91" s="13"/>
      <c r="H91" s="13"/>
      <c r="I91" s="13"/>
      <c r="J91" s="13"/>
      <c r="K91" s="284"/>
      <c r="L91" s="33" t="s">
        <v>27</v>
      </c>
      <c r="M91" s="34"/>
      <c r="N91" s="30"/>
      <c r="O91" s="13"/>
      <c r="P91" s="12"/>
    </row>
    <row r="92" spans="2:16" ht="15.75" thickBot="1" x14ac:dyDescent="0.3">
      <c r="B92" s="11"/>
      <c r="C92" s="26"/>
      <c r="D92" s="225" t="s">
        <v>175</v>
      </c>
      <c r="E92" s="268"/>
      <c r="F92" s="27"/>
      <c r="G92" s="28"/>
      <c r="H92" s="28"/>
      <c r="I92" s="29"/>
      <c r="J92" s="13"/>
      <c r="K92" s="266" t="s">
        <v>204</v>
      </c>
      <c r="L92" s="267"/>
      <c r="M92" s="35">
        <f>+M90+M91</f>
        <v>0</v>
      </c>
      <c r="N92" s="30"/>
      <c r="O92" s="13"/>
      <c r="P92" s="12"/>
    </row>
    <row r="93" spans="2:16" ht="15.75" thickBot="1" x14ac:dyDescent="0.3">
      <c r="B93" s="11"/>
      <c r="C93" s="26"/>
      <c r="D93" s="17"/>
      <c r="E93" s="17"/>
      <c r="F93" s="13"/>
      <c r="G93" s="13"/>
      <c r="H93" s="13"/>
      <c r="I93" s="13"/>
      <c r="J93" s="13"/>
      <c r="K93" s="13"/>
      <c r="L93" s="13"/>
      <c r="M93" s="13"/>
      <c r="N93" s="30"/>
      <c r="O93" s="13"/>
      <c r="P93" s="12"/>
    </row>
    <row r="94" spans="2:16" ht="15.75" thickBot="1" x14ac:dyDescent="0.3">
      <c r="B94" s="11"/>
      <c r="C94" s="26"/>
      <c r="D94" s="225" t="s">
        <v>203</v>
      </c>
      <c r="E94" s="268"/>
      <c r="F94" s="27"/>
      <c r="G94" s="28"/>
      <c r="H94" s="28"/>
      <c r="I94" s="28"/>
      <c r="J94" s="28"/>
      <c r="K94" s="28"/>
      <c r="L94" s="28"/>
      <c r="M94" s="29"/>
      <c r="N94" s="30"/>
      <c r="O94" s="13"/>
      <c r="P94" s="12"/>
    </row>
    <row r="95" spans="2:16" ht="15.75" thickBot="1" x14ac:dyDescent="0.3">
      <c r="B95" s="11"/>
      <c r="C95" s="26"/>
      <c r="D95" s="13"/>
      <c r="E95" s="13"/>
      <c r="F95" s="13"/>
      <c r="G95" s="13"/>
      <c r="H95" s="13"/>
      <c r="I95" s="13"/>
      <c r="J95" s="13"/>
      <c r="K95" s="13"/>
      <c r="L95" s="13"/>
      <c r="M95" s="13"/>
      <c r="N95" s="30"/>
      <c r="O95" s="13"/>
      <c r="P95" s="12"/>
    </row>
    <row r="96" spans="2:16" ht="15.75" thickBot="1" x14ac:dyDescent="0.3">
      <c r="B96" s="11"/>
      <c r="C96" s="26"/>
      <c r="D96" s="8"/>
      <c r="E96" s="9"/>
      <c r="F96" s="10"/>
      <c r="G96" s="13"/>
      <c r="H96" s="269" t="s">
        <v>174</v>
      </c>
      <c r="I96" s="270"/>
      <c r="J96" s="13"/>
      <c r="K96" s="271" t="s">
        <v>181</v>
      </c>
      <c r="L96" s="272"/>
      <c r="M96" s="273"/>
      <c r="N96" s="30"/>
      <c r="O96" s="13"/>
      <c r="P96" s="12"/>
    </row>
    <row r="97" spans="2:16" ht="15.75" thickBot="1" x14ac:dyDescent="0.3">
      <c r="B97" s="11"/>
      <c r="C97" s="26"/>
      <c r="D97" s="11"/>
      <c r="E97" s="13"/>
      <c r="F97" s="12"/>
      <c r="G97" s="13"/>
      <c r="H97" s="296"/>
      <c r="I97" s="297"/>
      <c r="J97" s="13"/>
      <c r="K97" s="298" t="s">
        <v>199</v>
      </c>
      <c r="L97" s="299"/>
      <c r="M97" s="300"/>
      <c r="N97" s="30"/>
      <c r="O97" s="13"/>
      <c r="P97" s="12"/>
    </row>
    <row r="98" spans="2:16" ht="15.75" thickBot="1" x14ac:dyDescent="0.3">
      <c r="B98" s="11"/>
      <c r="C98" s="26"/>
      <c r="D98" s="11"/>
      <c r="E98" s="13"/>
      <c r="F98" s="12"/>
      <c r="G98" s="13"/>
      <c r="H98" s="13"/>
      <c r="I98" s="13"/>
      <c r="J98" s="13"/>
      <c r="K98" s="259" t="s">
        <v>182</v>
      </c>
      <c r="L98" s="301"/>
      <c r="M98" s="37"/>
      <c r="N98" s="30"/>
      <c r="O98" s="13"/>
      <c r="P98" s="12"/>
    </row>
    <row r="99" spans="2:16" ht="15.75" thickBot="1" x14ac:dyDescent="0.3">
      <c r="B99" s="11"/>
      <c r="C99" s="26"/>
      <c r="D99" s="11"/>
      <c r="E99" s="13"/>
      <c r="F99" s="12"/>
      <c r="G99" s="13"/>
      <c r="H99" s="269" t="s">
        <v>176</v>
      </c>
      <c r="I99" s="270"/>
      <c r="J99" s="13"/>
      <c r="K99" s="285" t="s">
        <v>183</v>
      </c>
      <c r="L99" s="236"/>
      <c r="M99" s="38"/>
      <c r="N99" s="30"/>
      <c r="O99" s="13"/>
      <c r="P99" s="12"/>
    </row>
    <row r="100" spans="2:16" x14ac:dyDescent="0.25">
      <c r="B100" s="11"/>
      <c r="C100" s="26"/>
      <c r="D100" s="11"/>
      <c r="E100" s="13"/>
      <c r="F100" s="12"/>
      <c r="G100" s="13"/>
      <c r="H100" s="40" t="s">
        <v>31</v>
      </c>
      <c r="I100" s="37"/>
      <c r="J100" s="13"/>
      <c r="K100" s="285" t="s">
        <v>184</v>
      </c>
      <c r="L100" s="236"/>
      <c r="M100" s="38"/>
      <c r="N100" s="30"/>
      <c r="O100" s="13"/>
      <c r="P100" s="12"/>
    </row>
    <row r="101" spans="2:16" x14ac:dyDescent="0.25">
      <c r="B101" s="11"/>
      <c r="C101" s="26"/>
      <c r="D101" s="11"/>
      <c r="E101" s="13"/>
      <c r="F101" s="12"/>
      <c r="G101" s="13"/>
      <c r="H101" s="41" t="s">
        <v>57</v>
      </c>
      <c r="I101" s="38"/>
      <c r="J101" s="13"/>
      <c r="K101" s="285" t="s">
        <v>171</v>
      </c>
      <c r="L101" s="236"/>
      <c r="M101" s="38"/>
      <c r="N101" s="30"/>
      <c r="O101" s="13"/>
      <c r="P101" s="12"/>
    </row>
    <row r="102" spans="2:16" ht="15.75" thickBot="1" x14ac:dyDescent="0.3">
      <c r="B102" s="11"/>
      <c r="C102" s="26"/>
      <c r="D102" s="11"/>
      <c r="E102" s="42" t="s">
        <v>172</v>
      </c>
      <c r="F102" s="12"/>
      <c r="G102" s="13"/>
      <c r="H102" s="43" t="s">
        <v>177</v>
      </c>
      <c r="I102" s="44"/>
      <c r="J102" s="13"/>
      <c r="K102" s="285" t="s">
        <v>185</v>
      </c>
      <c r="L102" s="236"/>
      <c r="M102" s="38"/>
      <c r="N102" s="30"/>
      <c r="O102" s="13"/>
      <c r="P102" s="12"/>
    </row>
    <row r="103" spans="2:16" ht="15.75" thickBot="1" x14ac:dyDescent="0.3">
      <c r="B103" s="11"/>
      <c r="C103" s="26"/>
      <c r="D103" s="11"/>
      <c r="E103" s="13"/>
      <c r="F103" s="12"/>
      <c r="G103" s="13"/>
      <c r="H103" s="13"/>
      <c r="I103" s="13"/>
      <c r="J103" s="13"/>
      <c r="K103" s="285" t="s">
        <v>92</v>
      </c>
      <c r="L103" s="236"/>
      <c r="M103" s="38"/>
      <c r="N103" s="30"/>
      <c r="O103" s="13"/>
      <c r="P103" s="12"/>
    </row>
    <row r="104" spans="2:16" ht="15.75" thickBot="1" x14ac:dyDescent="0.3">
      <c r="B104" s="11"/>
      <c r="C104" s="26"/>
      <c r="D104" s="11"/>
      <c r="E104" s="13"/>
      <c r="F104" s="12"/>
      <c r="G104" s="13"/>
      <c r="H104" s="269" t="s">
        <v>200</v>
      </c>
      <c r="I104" s="270"/>
      <c r="J104" s="13"/>
      <c r="K104" s="285" t="s">
        <v>186</v>
      </c>
      <c r="L104" s="236"/>
      <c r="M104" s="38"/>
      <c r="N104" s="30"/>
      <c r="O104" s="13"/>
      <c r="P104" s="12"/>
    </row>
    <row r="105" spans="2:16" x14ac:dyDescent="0.25">
      <c r="B105" s="11"/>
      <c r="C105" s="26"/>
      <c r="D105" s="11"/>
      <c r="E105" s="13"/>
      <c r="F105" s="12"/>
      <c r="G105" s="13"/>
      <c r="H105" s="40" t="s">
        <v>201</v>
      </c>
      <c r="I105" s="37"/>
      <c r="J105" s="13"/>
      <c r="K105" s="285" t="s">
        <v>187</v>
      </c>
      <c r="L105" s="236"/>
      <c r="M105" s="38"/>
      <c r="N105" s="30"/>
      <c r="O105" s="13"/>
      <c r="P105" s="12"/>
    </row>
    <row r="106" spans="2:16" ht="15.75" thickBot="1" x14ac:dyDescent="0.3">
      <c r="B106" s="11"/>
      <c r="C106" s="26"/>
      <c r="D106" s="11"/>
      <c r="E106" s="13"/>
      <c r="F106" s="12"/>
      <c r="G106" s="13"/>
      <c r="H106" s="43" t="s">
        <v>202</v>
      </c>
      <c r="I106" s="44"/>
      <c r="J106" s="13"/>
      <c r="K106" s="285" t="s">
        <v>188</v>
      </c>
      <c r="L106" s="236"/>
      <c r="M106" s="38"/>
      <c r="N106" s="30"/>
      <c r="O106" s="13"/>
      <c r="P106" s="12"/>
    </row>
    <row r="107" spans="2:16" ht="15.75" thickBot="1" x14ac:dyDescent="0.3">
      <c r="B107" s="11"/>
      <c r="C107" s="26"/>
      <c r="D107" s="11"/>
      <c r="E107" s="13"/>
      <c r="F107" s="12"/>
      <c r="G107" s="13"/>
      <c r="H107" s="13"/>
      <c r="I107" s="13"/>
      <c r="J107" s="13"/>
      <c r="K107" s="286" t="s">
        <v>189</v>
      </c>
      <c r="L107" s="287"/>
      <c r="M107" s="44"/>
      <c r="N107" s="30"/>
      <c r="O107" s="13"/>
      <c r="P107" s="12"/>
    </row>
    <row r="108" spans="2:16" ht="15.75" thickBot="1" x14ac:dyDescent="0.3">
      <c r="B108" s="11"/>
      <c r="C108" s="26"/>
      <c r="D108" s="11"/>
      <c r="E108" s="13"/>
      <c r="F108" s="12"/>
      <c r="G108" s="13"/>
      <c r="H108" s="288" t="s">
        <v>193</v>
      </c>
      <c r="I108" s="289"/>
      <c r="J108" s="13"/>
      <c r="K108" s="13"/>
      <c r="L108" s="13"/>
      <c r="M108" s="13"/>
      <c r="N108" s="30"/>
      <c r="O108" s="13"/>
      <c r="P108" s="12"/>
    </row>
    <row r="109" spans="2:16" x14ac:dyDescent="0.25">
      <c r="B109" s="11"/>
      <c r="C109" s="26"/>
      <c r="D109" s="11"/>
      <c r="E109" s="13"/>
      <c r="F109" s="12"/>
      <c r="G109" s="13"/>
      <c r="H109" s="275"/>
      <c r="I109" s="278"/>
      <c r="J109" s="13"/>
      <c r="K109" s="290" t="s">
        <v>178</v>
      </c>
      <c r="L109" s="291"/>
      <c r="M109" s="292"/>
      <c r="N109" s="30"/>
      <c r="O109" s="13"/>
      <c r="P109" s="12"/>
    </row>
    <row r="110" spans="2:16" ht="15.75" thickBot="1" x14ac:dyDescent="0.3">
      <c r="B110" s="11"/>
      <c r="C110" s="26"/>
      <c r="D110" s="45"/>
      <c r="E110" s="46"/>
      <c r="F110" s="47"/>
      <c r="G110" s="13"/>
      <c r="H110" s="276"/>
      <c r="I110" s="279"/>
      <c r="J110" s="13"/>
      <c r="K110" s="293"/>
      <c r="L110" s="294"/>
      <c r="M110" s="295"/>
      <c r="N110" s="30"/>
      <c r="O110" s="13"/>
      <c r="P110" s="12"/>
    </row>
    <row r="111" spans="2:16" ht="15.75" thickBot="1" x14ac:dyDescent="0.3">
      <c r="B111" s="11"/>
      <c r="C111" s="26"/>
      <c r="D111" s="13"/>
      <c r="E111" s="13"/>
      <c r="F111" s="13"/>
      <c r="G111" s="13"/>
      <c r="H111" s="274" t="s">
        <v>194</v>
      </c>
      <c r="I111" s="277"/>
      <c r="J111" s="13"/>
      <c r="K111" s="48" t="s">
        <v>190</v>
      </c>
      <c r="L111" s="49" t="s">
        <v>191</v>
      </c>
      <c r="M111" s="50" t="s">
        <v>192</v>
      </c>
      <c r="N111" s="30"/>
      <c r="O111" s="13"/>
      <c r="P111" s="12"/>
    </row>
    <row r="112" spans="2:16" ht="15.75" thickBot="1" x14ac:dyDescent="0.3">
      <c r="B112" s="11"/>
      <c r="C112" s="26"/>
      <c r="D112" s="13"/>
      <c r="E112" s="13"/>
      <c r="F112" s="13"/>
      <c r="G112" s="13"/>
      <c r="H112" s="275"/>
      <c r="I112" s="278"/>
      <c r="J112" s="13"/>
      <c r="K112" s="36"/>
      <c r="L112" s="52"/>
      <c r="M112" s="35"/>
      <c r="N112" s="30"/>
      <c r="O112" s="13"/>
      <c r="P112" s="12"/>
    </row>
    <row r="113" spans="2:16" ht="15.75" thickBot="1" x14ac:dyDescent="0.3">
      <c r="B113" s="11"/>
      <c r="C113" s="26"/>
      <c r="D113" s="13"/>
      <c r="E113" s="13"/>
      <c r="F113" s="13"/>
      <c r="G113" s="13"/>
      <c r="H113" s="276"/>
      <c r="I113" s="279"/>
      <c r="J113" s="13"/>
      <c r="K113" s="13"/>
      <c r="L113" s="13"/>
      <c r="M113" s="13"/>
      <c r="N113" s="30"/>
      <c r="O113" s="13"/>
      <c r="P113" s="12"/>
    </row>
    <row r="114" spans="2:16" ht="15.75" thickBot="1" x14ac:dyDescent="0.3">
      <c r="B114" s="11"/>
      <c r="C114" s="53"/>
      <c r="D114" s="54"/>
      <c r="E114" s="54"/>
      <c r="F114" s="54"/>
      <c r="G114" s="54"/>
      <c r="H114" s="54"/>
      <c r="I114" s="54"/>
      <c r="J114" s="54"/>
      <c r="K114" s="54"/>
      <c r="L114" s="54"/>
      <c r="M114" s="54"/>
      <c r="N114" s="55"/>
      <c r="O114" s="13"/>
      <c r="P114" s="12"/>
    </row>
    <row r="115" spans="2:16" ht="16.5" thickTop="1" thickBot="1" x14ac:dyDescent="0.3">
      <c r="B115" s="11"/>
      <c r="C115" s="13"/>
      <c r="D115" s="13"/>
      <c r="E115" s="13"/>
      <c r="F115" s="13"/>
      <c r="G115" s="13"/>
      <c r="H115" s="13"/>
      <c r="I115" s="13"/>
      <c r="J115" s="13"/>
      <c r="K115" s="13"/>
      <c r="L115" s="13"/>
      <c r="M115" s="13"/>
      <c r="N115" s="13"/>
      <c r="O115" s="13"/>
      <c r="P115" s="12"/>
    </row>
    <row r="116" spans="2:16" ht="16.5" thickTop="1" thickBot="1" x14ac:dyDescent="0.3">
      <c r="B116" s="11"/>
      <c r="C116" s="23"/>
      <c r="D116" s="24"/>
      <c r="E116" s="24"/>
      <c r="F116" s="24"/>
      <c r="G116" s="24"/>
      <c r="H116" s="24"/>
      <c r="I116" s="24"/>
      <c r="J116" s="24"/>
      <c r="K116" s="24"/>
      <c r="L116" s="24"/>
      <c r="M116" s="24"/>
      <c r="N116" s="25"/>
      <c r="O116" s="13"/>
      <c r="P116" s="12"/>
    </row>
    <row r="117" spans="2:16" ht="15.75" thickBot="1" x14ac:dyDescent="0.3">
      <c r="B117" s="11"/>
      <c r="C117" s="26"/>
      <c r="D117" s="225" t="s">
        <v>173</v>
      </c>
      <c r="E117" s="268"/>
      <c r="F117" s="27"/>
      <c r="G117" s="28"/>
      <c r="H117" s="28"/>
      <c r="I117" s="29"/>
      <c r="J117" s="13"/>
      <c r="K117" s="13"/>
      <c r="L117" s="13"/>
      <c r="M117" s="13"/>
      <c r="N117" s="30"/>
      <c r="O117" s="13"/>
      <c r="P117" s="12"/>
    </row>
    <row r="118" spans="2:16" ht="15.75" thickBot="1" x14ac:dyDescent="0.3">
      <c r="B118" s="11"/>
      <c r="C118" s="26"/>
      <c r="D118" s="17"/>
      <c r="E118" s="13"/>
      <c r="F118" s="13"/>
      <c r="G118" s="13"/>
      <c r="H118" s="13"/>
      <c r="I118" s="13"/>
      <c r="J118" s="13"/>
      <c r="K118" s="280" t="s">
        <v>180</v>
      </c>
      <c r="L118" s="281"/>
      <c r="M118" s="282"/>
      <c r="N118" s="30"/>
      <c r="O118" s="13"/>
      <c r="P118" s="12"/>
    </row>
    <row r="119" spans="2:16" ht="15.75" thickBot="1" x14ac:dyDescent="0.3">
      <c r="B119" s="11"/>
      <c r="C119" s="26"/>
      <c r="D119" s="225" t="s">
        <v>198</v>
      </c>
      <c r="E119" s="268"/>
      <c r="F119" s="27"/>
      <c r="G119" s="28"/>
      <c r="H119" s="28"/>
      <c r="I119" s="29"/>
      <c r="J119" s="13"/>
      <c r="K119" s="283" t="s">
        <v>179</v>
      </c>
      <c r="L119" s="31" t="s">
        <v>26</v>
      </c>
      <c r="M119" s="32"/>
      <c r="N119" s="30"/>
      <c r="O119" s="13"/>
      <c r="P119" s="12"/>
    </row>
    <row r="120" spans="2:16" ht="15.75" thickBot="1" x14ac:dyDescent="0.3">
      <c r="B120" s="11"/>
      <c r="C120" s="26"/>
      <c r="D120" s="17"/>
      <c r="E120" s="17"/>
      <c r="F120" s="13"/>
      <c r="G120" s="13"/>
      <c r="H120" s="13"/>
      <c r="I120" s="13"/>
      <c r="J120" s="13"/>
      <c r="K120" s="284"/>
      <c r="L120" s="33" t="s">
        <v>27</v>
      </c>
      <c r="M120" s="34"/>
      <c r="N120" s="30"/>
      <c r="O120" s="13"/>
      <c r="P120" s="12"/>
    </row>
    <row r="121" spans="2:16" ht="15.75" thickBot="1" x14ac:dyDescent="0.3">
      <c r="B121" s="11"/>
      <c r="C121" s="26"/>
      <c r="D121" s="225" t="s">
        <v>175</v>
      </c>
      <c r="E121" s="268"/>
      <c r="F121" s="27"/>
      <c r="G121" s="28"/>
      <c r="H121" s="28"/>
      <c r="I121" s="29"/>
      <c r="J121" s="13"/>
      <c r="K121" s="266" t="s">
        <v>204</v>
      </c>
      <c r="L121" s="267"/>
      <c r="M121" s="35">
        <f>+M119+M120</f>
        <v>0</v>
      </c>
      <c r="N121" s="30"/>
      <c r="O121" s="13"/>
      <c r="P121" s="12"/>
    </row>
    <row r="122" spans="2:16" ht="15.75" thickBot="1" x14ac:dyDescent="0.3">
      <c r="B122" s="11"/>
      <c r="C122" s="26"/>
      <c r="D122" s="17"/>
      <c r="E122" s="17"/>
      <c r="F122" s="13"/>
      <c r="G122" s="13"/>
      <c r="H122" s="13"/>
      <c r="I122" s="13"/>
      <c r="J122" s="13"/>
      <c r="K122" s="13"/>
      <c r="L122" s="13"/>
      <c r="M122" s="13"/>
      <c r="N122" s="30"/>
      <c r="O122" s="13"/>
      <c r="P122" s="12"/>
    </row>
    <row r="123" spans="2:16" ht="15.75" thickBot="1" x14ac:dyDescent="0.3">
      <c r="B123" s="11"/>
      <c r="C123" s="26"/>
      <c r="D123" s="225" t="s">
        <v>203</v>
      </c>
      <c r="E123" s="268"/>
      <c r="F123" s="27"/>
      <c r="G123" s="28"/>
      <c r="H123" s="28"/>
      <c r="I123" s="28"/>
      <c r="J123" s="28"/>
      <c r="K123" s="28"/>
      <c r="L123" s="28"/>
      <c r="M123" s="29"/>
      <c r="N123" s="30"/>
      <c r="O123" s="13"/>
      <c r="P123" s="12"/>
    </row>
    <row r="124" spans="2:16" ht="15.75" thickBot="1" x14ac:dyDescent="0.3">
      <c r="B124" s="11"/>
      <c r="C124" s="26"/>
      <c r="D124" s="13"/>
      <c r="E124" s="13"/>
      <c r="F124" s="13"/>
      <c r="G124" s="13"/>
      <c r="H124" s="13"/>
      <c r="I124" s="13"/>
      <c r="J124" s="13"/>
      <c r="K124" s="13"/>
      <c r="L124" s="13"/>
      <c r="M124" s="13"/>
      <c r="N124" s="30"/>
      <c r="O124" s="13"/>
      <c r="P124" s="12"/>
    </row>
    <row r="125" spans="2:16" ht="15.75" thickBot="1" x14ac:dyDescent="0.3">
      <c r="B125" s="11"/>
      <c r="C125" s="26"/>
      <c r="D125" s="8"/>
      <c r="E125" s="9"/>
      <c r="F125" s="10"/>
      <c r="G125" s="13"/>
      <c r="H125" s="269" t="s">
        <v>174</v>
      </c>
      <c r="I125" s="270"/>
      <c r="J125" s="13"/>
      <c r="K125" s="271" t="s">
        <v>181</v>
      </c>
      <c r="L125" s="272"/>
      <c r="M125" s="273"/>
      <c r="N125" s="30"/>
      <c r="O125" s="13"/>
      <c r="P125" s="12"/>
    </row>
    <row r="126" spans="2:16" ht="15.75" thickBot="1" x14ac:dyDescent="0.3">
      <c r="B126" s="11"/>
      <c r="C126" s="26"/>
      <c r="D126" s="11"/>
      <c r="E126" s="13"/>
      <c r="F126" s="12"/>
      <c r="G126" s="13"/>
      <c r="H126" s="296"/>
      <c r="I126" s="297"/>
      <c r="J126" s="13"/>
      <c r="K126" s="298" t="s">
        <v>199</v>
      </c>
      <c r="L126" s="299"/>
      <c r="M126" s="300"/>
      <c r="N126" s="30"/>
      <c r="O126" s="13"/>
      <c r="P126" s="12"/>
    </row>
    <row r="127" spans="2:16" ht="15.75" thickBot="1" x14ac:dyDescent="0.3">
      <c r="B127" s="11"/>
      <c r="C127" s="26"/>
      <c r="D127" s="11"/>
      <c r="E127" s="13"/>
      <c r="F127" s="12"/>
      <c r="G127" s="13"/>
      <c r="H127" s="13"/>
      <c r="I127" s="13"/>
      <c r="J127" s="13"/>
      <c r="K127" s="259" t="s">
        <v>182</v>
      </c>
      <c r="L127" s="301"/>
      <c r="M127" s="37"/>
      <c r="N127" s="30"/>
      <c r="O127" s="13"/>
      <c r="P127" s="12"/>
    </row>
    <row r="128" spans="2:16" ht="15.75" thickBot="1" x14ac:dyDescent="0.3">
      <c r="B128" s="11"/>
      <c r="C128" s="26"/>
      <c r="D128" s="11"/>
      <c r="E128" s="13"/>
      <c r="F128" s="12"/>
      <c r="G128" s="13"/>
      <c r="H128" s="269" t="s">
        <v>176</v>
      </c>
      <c r="I128" s="270"/>
      <c r="J128" s="13"/>
      <c r="K128" s="285" t="s">
        <v>183</v>
      </c>
      <c r="L128" s="236"/>
      <c r="M128" s="38"/>
      <c r="N128" s="30"/>
      <c r="O128" s="13"/>
      <c r="P128" s="12"/>
    </row>
    <row r="129" spans="2:16" x14ac:dyDescent="0.25">
      <c r="B129" s="11"/>
      <c r="C129" s="26"/>
      <c r="D129" s="11"/>
      <c r="E129" s="13"/>
      <c r="F129" s="12"/>
      <c r="G129" s="13"/>
      <c r="H129" s="40" t="s">
        <v>31</v>
      </c>
      <c r="I129" s="37"/>
      <c r="J129" s="13"/>
      <c r="K129" s="285" t="s">
        <v>184</v>
      </c>
      <c r="L129" s="236"/>
      <c r="M129" s="38"/>
      <c r="N129" s="30"/>
      <c r="O129" s="13"/>
      <c r="P129" s="12"/>
    </row>
    <row r="130" spans="2:16" x14ac:dyDescent="0.25">
      <c r="B130" s="11"/>
      <c r="C130" s="26"/>
      <c r="D130" s="11"/>
      <c r="E130" s="13"/>
      <c r="F130" s="12"/>
      <c r="G130" s="13"/>
      <c r="H130" s="41" t="s">
        <v>57</v>
      </c>
      <c r="I130" s="38"/>
      <c r="J130" s="13"/>
      <c r="K130" s="285" t="s">
        <v>171</v>
      </c>
      <c r="L130" s="236"/>
      <c r="M130" s="38"/>
      <c r="N130" s="30"/>
      <c r="O130" s="13"/>
      <c r="P130" s="12"/>
    </row>
    <row r="131" spans="2:16" ht="15.75" thickBot="1" x14ac:dyDescent="0.3">
      <c r="B131" s="11"/>
      <c r="C131" s="26"/>
      <c r="D131" s="11"/>
      <c r="E131" s="42" t="s">
        <v>172</v>
      </c>
      <c r="F131" s="12"/>
      <c r="G131" s="13"/>
      <c r="H131" s="43" t="s">
        <v>177</v>
      </c>
      <c r="I131" s="44"/>
      <c r="J131" s="13"/>
      <c r="K131" s="285" t="s">
        <v>185</v>
      </c>
      <c r="L131" s="236"/>
      <c r="M131" s="38"/>
      <c r="N131" s="30"/>
      <c r="O131" s="13"/>
      <c r="P131" s="12"/>
    </row>
    <row r="132" spans="2:16" ht="15.75" thickBot="1" x14ac:dyDescent="0.3">
      <c r="B132" s="11"/>
      <c r="C132" s="26"/>
      <c r="D132" s="11"/>
      <c r="E132" s="13"/>
      <c r="F132" s="12"/>
      <c r="G132" s="13"/>
      <c r="H132" s="13"/>
      <c r="I132" s="13"/>
      <c r="J132" s="13"/>
      <c r="K132" s="285" t="s">
        <v>92</v>
      </c>
      <c r="L132" s="236"/>
      <c r="M132" s="38"/>
      <c r="N132" s="30"/>
      <c r="O132" s="13"/>
      <c r="P132" s="12"/>
    </row>
    <row r="133" spans="2:16" ht="15.75" thickBot="1" x14ac:dyDescent="0.3">
      <c r="B133" s="11"/>
      <c r="C133" s="26"/>
      <c r="D133" s="11"/>
      <c r="E133" s="13"/>
      <c r="F133" s="12"/>
      <c r="G133" s="13"/>
      <c r="H133" s="269" t="s">
        <v>200</v>
      </c>
      <c r="I133" s="270"/>
      <c r="J133" s="13"/>
      <c r="K133" s="285" t="s">
        <v>186</v>
      </c>
      <c r="L133" s="236"/>
      <c r="M133" s="38"/>
      <c r="N133" s="30"/>
      <c r="O133" s="13"/>
      <c r="P133" s="12"/>
    </row>
    <row r="134" spans="2:16" x14ac:dyDescent="0.25">
      <c r="B134" s="11"/>
      <c r="C134" s="26"/>
      <c r="D134" s="11"/>
      <c r="E134" s="13"/>
      <c r="F134" s="12"/>
      <c r="G134" s="13"/>
      <c r="H134" s="40" t="s">
        <v>201</v>
      </c>
      <c r="I134" s="37"/>
      <c r="J134" s="13"/>
      <c r="K134" s="285" t="s">
        <v>187</v>
      </c>
      <c r="L134" s="236"/>
      <c r="M134" s="38"/>
      <c r="N134" s="30"/>
      <c r="O134" s="13"/>
      <c r="P134" s="12"/>
    </row>
    <row r="135" spans="2:16" ht="15.75" thickBot="1" x14ac:dyDescent="0.3">
      <c r="B135" s="11"/>
      <c r="C135" s="26"/>
      <c r="D135" s="11"/>
      <c r="E135" s="13"/>
      <c r="F135" s="12"/>
      <c r="G135" s="13"/>
      <c r="H135" s="43" t="s">
        <v>202</v>
      </c>
      <c r="I135" s="44"/>
      <c r="J135" s="13"/>
      <c r="K135" s="285" t="s">
        <v>188</v>
      </c>
      <c r="L135" s="236"/>
      <c r="M135" s="38"/>
      <c r="N135" s="30"/>
      <c r="O135" s="13"/>
      <c r="P135" s="12"/>
    </row>
    <row r="136" spans="2:16" ht="15.75" thickBot="1" x14ac:dyDescent="0.3">
      <c r="B136" s="11"/>
      <c r="C136" s="26"/>
      <c r="D136" s="11"/>
      <c r="E136" s="13"/>
      <c r="F136" s="12"/>
      <c r="G136" s="13"/>
      <c r="H136" s="13"/>
      <c r="I136" s="13"/>
      <c r="J136" s="13"/>
      <c r="K136" s="286" t="s">
        <v>189</v>
      </c>
      <c r="L136" s="287"/>
      <c r="M136" s="44"/>
      <c r="N136" s="30"/>
      <c r="O136" s="13"/>
      <c r="P136" s="12"/>
    </row>
    <row r="137" spans="2:16" ht="15.75" thickBot="1" x14ac:dyDescent="0.3">
      <c r="B137" s="11"/>
      <c r="C137" s="26"/>
      <c r="D137" s="11"/>
      <c r="E137" s="13"/>
      <c r="F137" s="12"/>
      <c r="G137" s="13"/>
      <c r="H137" s="288" t="s">
        <v>193</v>
      </c>
      <c r="I137" s="289"/>
      <c r="J137" s="13"/>
      <c r="K137" s="13"/>
      <c r="L137" s="13"/>
      <c r="M137" s="13"/>
      <c r="N137" s="30"/>
      <c r="O137" s="13"/>
      <c r="P137" s="12"/>
    </row>
    <row r="138" spans="2:16" x14ac:dyDescent="0.25">
      <c r="B138" s="11"/>
      <c r="C138" s="26"/>
      <c r="D138" s="11"/>
      <c r="E138" s="13"/>
      <c r="F138" s="12"/>
      <c r="G138" s="13"/>
      <c r="H138" s="275"/>
      <c r="I138" s="278"/>
      <c r="J138" s="13"/>
      <c r="K138" s="290" t="s">
        <v>178</v>
      </c>
      <c r="L138" s="291"/>
      <c r="M138" s="292"/>
      <c r="N138" s="30"/>
      <c r="O138" s="13"/>
      <c r="P138" s="12"/>
    </row>
    <row r="139" spans="2:16" ht="15.75" thickBot="1" x14ac:dyDescent="0.3">
      <c r="B139" s="11"/>
      <c r="C139" s="26"/>
      <c r="D139" s="45"/>
      <c r="E139" s="46"/>
      <c r="F139" s="47"/>
      <c r="G139" s="13"/>
      <c r="H139" s="276"/>
      <c r="I139" s="279"/>
      <c r="J139" s="13"/>
      <c r="K139" s="293"/>
      <c r="L139" s="294"/>
      <c r="M139" s="295"/>
      <c r="N139" s="30"/>
      <c r="O139" s="13"/>
      <c r="P139" s="12"/>
    </row>
    <row r="140" spans="2:16" ht="15.75" thickBot="1" x14ac:dyDescent="0.3">
      <c r="B140" s="11"/>
      <c r="C140" s="26"/>
      <c r="D140" s="13"/>
      <c r="E140" s="13"/>
      <c r="F140" s="13"/>
      <c r="G140" s="13"/>
      <c r="H140" s="274" t="s">
        <v>194</v>
      </c>
      <c r="I140" s="277"/>
      <c r="J140" s="13"/>
      <c r="K140" s="48" t="s">
        <v>190</v>
      </c>
      <c r="L140" s="49" t="s">
        <v>191</v>
      </c>
      <c r="M140" s="50" t="s">
        <v>192</v>
      </c>
      <c r="N140" s="30"/>
      <c r="O140" s="13"/>
      <c r="P140" s="12"/>
    </row>
    <row r="141" spans="2:16" ht="15.75" thickBot="1" x14ac:dyDescent="0.3">
      <c r="B141" s="11"/>
      <c r="C141" s="26"/>
      <c r="D141" s="13"/>
      <c r="E141" s="13"/>
      <c r="F141" s="13"/>
      <c r="G141" s="13"/>
      <c r="H141" s="275"/>
      <c r="I141" s="278"/>
      <c r="J141" s="13"/>
      <c r="K141" s="36"/>
      <c r="L141" s="52"/>
      <c r="M141" s="35"/>
      <c r="N141" s="30"/>
      <c r="O141" s="13"/>
      <c r="P141" s="12"/>
    </row>
    <row r="142" spans="2:16" ht="15.75" thickBot="1" x14ac:dyDescent="0.3">
      <c r="B142" s="11"/>
      <c r="C142" s="26"/>
      <c r="D142" s="13"/>
      <c r="E142" s="13"/>
      <c r="F142" s="13"/>
      <c r="G142" s="13"/>
      <c r="H142" s="276"/>
      <c r="I142" s="279"/>
      <c r="J142" s="13"/>
      <c r="K142" s="13"/>
      <c r="L142" s="13"/>
      <c r="M142" s="13"/>
      <c r="N142" s="30"/>
      <c r="O142" s="13"/>
      <c r="P142" s="12"/>
    </row>
    <row r="143" spans="2:16" ht="15.75" thickBot="1" x14ac:dyDescent="0.3">
      <c r="B143" s="11"/>
      <c r="C143" s="53"/>
      <c r="D143" s="54"/>
      <c r="E143" s="54"/>
      <c r="F143" s="54"/>
      <c r="G143" s="54"/>
      <c r="H143" s="54"/>
      <c r="I143" s="54"/>
      <c r="J143" s="54"/>
      <c r="K143" s="54"/>
      <c r="L143" s="54"/>
      <c r="M143" s="54"/>
      <c r="N143" s="55"/>
      <c r="O143" s="13"/>
      <c r="P143" s="12"/>
    </row>
    <row r="144" spans="2:16" ht="16.5" thickTop="1" thickBot="1" x14ac:dyDescent="0.3">
      <c r="B144" s="11"/>
      <c r="C144" s="13"/>
      <c r="D144" s="13"/>
      <c r="E144" s="13"/>
      <c r="F144" s="13"/>
      <c r="G144" s="13"/>
      <c r="H144" s="13"/>
      <c r="I144" s="13"/>
      <c r="J144" s="13"/>
      <c r="K144" s="13"/>
      <c r="L144" s="13"/>
      <c r="M144" s="13"/>
      <c r="N144" s="13"/>
      <c r="O144" s="13"/>
      <c r="P144" s="12"/>
    </row>
    <row r="145" spans="2:16" ht="16.5" thickTop="1" thickBot="1" x14ac:dyDescent="0.3">
      <c r="B145" s="11"/>
      <c r="C145" s="23"/>
      <c r="D145" s="24"/>
      <c r="E145" s="24"/>
      <c r="F145" s="24"/>
      <c r="G145" s="24"/>
      <c r="H145" s="24"/>
      <c r="I145" s="24"/>
      <c r="J145" s="24"/>
      <c r="K145" s="24"/>
      <c r="L145" s="24"/>
      <c r="M145" s="24"/>
      <c r="N145" s="25"/>
      <c r="O145" s="13"/>
      <c r="P145" s="12"/>
    </row>
    <row r="146" spans="2:16" ht="15.75" thickBot="1" x14ac:dyDescent="0.3">
      <c r="B146" s="11"/>
      <c r="C146" s="26"/>
      <c r="D146" s="225" t="s">
        <v>173</v>
      </c>
      <c r="E146" s="268"/>
      <c r="F146" s="27"/>
      <c r="G146" s="28"/>
      <c r="H146" s="28"/>
      <c r="I146" s="29"/>
      <c r="J146" s="13"/>
      <c r="K146" s="13"/>
      <c r="L146" s="13"/>
      <c r="M146" s="13"/>
      <c r="N146" s="30"/>
      <c r="O146" s="13"/>
      <c r="P146" s="12"/>
    </row>
    <row r="147" spans="2:16" ht="15.75" thickBot="1" x14ac:dyDescent="0.3">
      <c r="B147" s="11"/>
      <c r="C147" s="26"/>
      <c r="D147" s="17"/>
      <c r="E147" s="13"/>
      <c r="F147" s="13"/>
      <c r="G147" s="13"/>
      <c r="H147" s="13"/>
      <c r="I147" s="13"/>
      <c r="J147" s="13"/>
      <c r="K147" s="280" t="s">
        <v>180</v>
      </c>
      <c r="L147" s="281"/>
      <c r="M147" s="282"/>
      <c r="N147" s="30"/>
      <c r="O147" s="13"/>
      <c r="P147" s="12"/>
    </row>
    <row r="148" spans="2:16" ht="15.75" thickBot="1" x14ac:dyDescent="0.3">
      <c r="B148" s="11"/>
      <c r="C148" s="26"/>
      <c r="D148" s="225" t="s">
        <v>198</v>
      </c>
      <c r="E148" s="268"/>
      <c r="F148" s="27"/>
      <c r="G148" s="28"/>
      <c r="H148" s="28"/>
      <c r="I148" s="29"/>
      <c r="J148" s="13"/>
      <c r="K148" s="283" t="s">
        <v>179</v>
      </c>
      <c r="L148" s="31" t="s">
        <v>26</v>
      </c>
      <c r="M148" s="32"/>
      <c r="N148" s="30"/>
      <c r="O148" s="13"/>
      <c r="P148" s="12"/>
    </row>
    <row r="149" spans="2:16" ht="15.75" thickBot="1" x14ac:dyDescent="0.3">
      <c r="B149" s="11"/>
      <c r="C149" s="26"/>
      <c r="D149" s="17"/>
      <c r="E149" s="17"/>
      <c r="F149" s="13"/>
      <c r="G149" s="13"/>
      <c r="H149" s="13"/>
      <c r="I149" s="13"/>
      <c r="J149" s="13"/>
      <c r="K149" s="284"/>
      <c r="L149" s="33" t="s">
        <v>27</v>
      </c>
      <c r="M149" s="34"/>
      <c r="N149" s="30"/>
      <c r="O149" s="13"/>
      <c r="P149" s="12"/>
    </row>
    <row r="150" spans="2:16" ht="15.75" thickBot="1" x14ac:dyDescent="0.3">
      <c r="B150" s="11"/>
      <c r="C150" s="26"/>
      <c r="D150" s="225" t="s">
        <v>175</v>
      </c>
      <c r="E150" s="268"/>
      <c r="F150" s="27"/>
      <c r="G150" s="28"/>
      <c r="H150" s="28"/>
      <c r="I150" s="29"/>
      <c r="J150" s="13"/>
      <c r="K150" s="266" t="s">
        <v>204</v>
      </c>
      <c r="L150" s="267"/>
      <c r="M150" s="35">
        <f>+M148+M149</f>
        <v>0</v>
      </c>
      <c r="N150" s="30"/>
      <c r="O150" s="13"/>
      <c r="P150" s="12"/>
    </row>
    <row r="151" spans="2:16" ht="15.75" thickBot="1" x14ac:dyDescent="0.3">
      <c r="B151" s="11"/>
      <c r="C151" s="26"/>
      <c r="D151" s="17"/>
      <c r="E151" s="17"/>
      <c r="F151" s="13"/>
      <c r="G151" s="13"/>
      <c r="H151" s="13"/>
      <c r="I151" s="13"/>
      <c r="J151" s="13"/>
      <c r="K151" s="13"/>
      <c r="L151" s="13"/>
      <c r="M151" s="13"/>
      <c r="N151" s="30"/>
      <c r="O151" s="13"/>
      <c r="P151" s="12"/>
    </row>
    <row r="152" spans="2:16" ht="15.75" thickBot="1" x14ac:dyDescent="0.3">
      <c r="B152" s="11"/>
      <c r="C152" s="26"/>
      <c r="D152" s="225" t="s">
        <v>203</v>
      </c>
      <c r="E152" s="268"/>
      <c r="F152" s="27"/>
      <c r="G152" s="28"/>
      <c r="H152" s="28"/>
      <c r="I152" s="28"/>
      <c r="J152" s="28"/>
      <c r="K152" s="28"/>
      <c r="L152" s="28"/>
      <c r="M152" s="29"/>
      <c r="N152" s="30"/>
      <c r="O152" s="13"/>
      <c r="P152" s="12"/>
    </row>
    <row r="153" spans="2:16" ht="15.75" thickBot="1" x14ac:dyDescent="0.3">
      <c r="B153" s="11"/>
      <c r="C153" s="26"/>
      <c r="D153" s="13"/>
      <c r="E153" s="13"/>
      <c r="F153" s="13"/>
      <c r="G153" s="13"/>
      <c r="H153" s="13"/>
      <c r="I153" s="13"/>
      <c r="J153" s="13"/>
      <c r="K153" s="13"/>
      <c r="L153" s="13"/>
      <c r="M153" s="13"/>
      <c r="N153" s="30"/>
      <c r="O153" s="13"/>
      <c r="P153" s="12"/>
    </row>
    <row r="154" spans="2:16" ht="15.75" thickBot="1" x14ac:dyDescent="0.3">
      <c r="B154" s="11"/>
      <c r="C154" s="26"/>
      <c r="D154" s="8"/>
      <c r="E154" s="9"/>
      <c r="F154" s="10"/>
      <c r="G154" s="13"/>
      <c r="H154" s="269" t="s">
        <v>174</v>
      </c>
      <c r="I154" s="270"/>
      <c r="J154" s="13"/>
      <c r="K154" s="271" t="s">
        <v>181</v>
      </c>
      <c r="L154" s="272"/>
      <c r="M154" s="273"/>
      <c r="N154" s="30"/>
      <c r="O154" s="13"/>
      <c r="P154" s="12"/>
    </row>
    <row r="155" spans="2:16" ht="15.75" thickBot="1" x14ac:dyDescent="0.3">
      <c r="B155" s="11"/>
      <c r="C155" s="26"/>
      <c r="D155" s="11"/>
      <c r="E155" s="13"/>
      <c r="F155" s="12"/>
      <c r="G155" s="13"/>
      <c r="H155" s="296"/>
      <c r="I155" s="297"/>
      <c r="J155" s="13"/>
      <c r="K155" s="298" t="s">
        <v>199</v>
      </c>
      <c r="L155" s="299"/>
      <c r="M155" s="300"/>
      <c r="N155" s="30"/>
      <c r="O155" s="13"/>
      <c r="P155" s="12"/>
    </row>
    <row r="156" spans="2:16" ht="15.75" thickBot="1" x14ac:dyDescent="0.3">
      <c r="B156" s="11"/>
      <c r="C156" s="26"/>
      <c r="D156" s="11"/>
      <c r="E156" s="13"/>
      <c r="F156" s="12"/>
      <c r="G156" s="13"/>
      <c r="H156" s="13"/>
      <c r="I156" s="13"/>
      <c r="J156" s="13"/>
      <c r="K156" s="259" t="s">
        <v>182</v>
      </c>
      <c r="L156" s="301"/>
      <c r="M156" s="37"/>
      <c r="N156" s="30"/>
      <c r="O156" s="13"/>
      <c r="P156" s="12"/>
    </row>
    <row r="157" spans="2:16" ht="15.75" thickBot="1" x14ac:dyDescent="0.3">
      <c r="B157" s="11"/>
      <c r="C157" s="26"/>
      <c r="D157" s="11"/>
      <c r="E157" s="13"/>
      <c r="F157" s="12"/>
      <c r="G157" s="13"/>
      <c r="H157" s="269" t="s">
        <v>176</v>
      </c>
      <c r="I157" s="270"/>
      <c r="J157" s="13"/>
      <c r="K157" s="285" t="s">
        <v>183</v>
      </c>
      <c r="L157" s="236"/>
      <c r="M157" s="38"/>
      <c r="N157" s="30"/>
      <c r="O157" s="13"/>
      <c r="P157" s="12"/>
    </row>
    <row r="158" spans="2:16" x14ac:dyDescent="0.25">
      <c r="B158" s="11"/>
      <c r="C158" s="26"/>
      <c r="D158" s="11"/>
      <c r="E158" s="13"/>
      <c r="F158" s="12"/>
      <c r="G158" s="13"/>
      <c r="H158" s="40" t="s">
        <v>31</v>
      </c>
      <c r="I158" s="37"/>
      <c r="J158" s="13"/>
      <c r="K158" s="285" t="s">
        <v>184</v>
      </c>
      <c r="L158" s="236"/>
      <c r="M158" s="38"/>
      <c r="N158" s="30"/>
      <c r="O158" s="13"/>
      <c r="P158" s="12"/>
    </row>
    <row r="159" spans="2:16" x14ac:dyDescent="0.25">
      <c r="B159" s="11"/>
      <c r="C159" s="26"/>
      <c r="D159" s="11"/>
      <c r="E159" s="13"/>
      <c r="F159" s="12"/>
      <c r="G159" s="13"/>
      <c r="H159" s="41" t="s">
        <v>57</v>
      </c>
      <c r="I159" s="38"/>
      <c r="J159" s="13"/>
      <c r="K159" s="285" t="s">
        <v>171</v>
      </c>
      <c r="L159" s="236"/>
      <c r="M159" s="38"/>
      <c r="N159" s="30"/>
      <c r="O159" s="13"/>
      <c r="P159" s="12"/>
    </row>
    <row r="160" spans="2:16" ht="15.75" thickBot="1" x14ac:dyDescent="0.3">
      <c r="B160" s="11"/>
      <c r="C160" s="26"/>
      <c r="D160" s="11"/>
      <c r="E160" s="42" t="s">
        <v>172</v>
      </c>
      <c r="F160" s="12"/>
      <c r="G160" s="13"/>
      <c r="H160" s="43" t="s">
        <v>177</v>
      </c>
      <c r="I160" s="44"/>
      <c r="J160" s="13"/>
      <c r="K160" s="285" t="s">
        <v>185</v>
      </c>
      <c r="L160" s="236"/>
      <c r="M160" s="38"/>
      <c r="N160" s="30"/>
      <c r="O160" s="13"/>
      <c r="P160" s="12"/>
    </row>
    <row r="161" spans="2:16" ht="15.75" thickBot="1" x14ac:dyDescent="0.3">
      <c r="B161" s="11"/>
      <c r="C161" s="26"/>
      <c r="D161" s="11"/>
      <c r="E161" s="13"/>
      <c r="F161" s="12"/>
      <c r="G161" s="13"/>
      <c r="H161" s="13"/>
      <c r="I161" s="13"/>
      <c r="J161" s="13"/>
      <c r="K161" s="285" t="s">
        <v>92</v>
      </c>
      <c r="L161" s="236"/>
      <c r="M161" s="38"/>
      <c r="N161" s="30"/>
      <c r="O161" s="13"/>
      <c r="P161" s="12"/>
    </row>
    <row r="162" spans="2:16" ht="15.75" thickBot="1" x14ac:dyDescent="0.3">
      <c r="B162" s="11"/>
      <c r="C162" s="26"/>
      <c r="D162" s="11"/>
      <c r="E162" s="13"/>
      <c r="F162" s="12"/>
      <c r="G162" s="13"/>
      <c r="H162" s="269" t="s">
        <v>200</v>
      </c>
      <c r="I162" s="270"/>
      <c r="J162" s="13"/>
      <c r="K162" s="285" t="s">
        <v>186</v>
      </c>
      <c r="L162" s="236"/>
      <c r="M162" s="38"/>
      <c r="N162" s="30"/>
      <c r="O162" s="13"/>
      <c r="P162" s="12"/>
    </row>
    <row r="163" spans="2:16" x14ac:dyDescent="0.25">
      <c r="B163" s="11"/>
      <c r="C163" s="26"/>
      <c r="D163" s="11"/>
      <c r="E163" s="13"/>
      <c r="F163" s="12"/>
      <c r="G163" s="13"/>
      <c r="H163" s="40" t="s">
        <v>201</v>
      </c>
      <c r="I163" s="37"/>
      <c r="J163" s="13"/>
      <c r="K163" s="285" t="s">
        <v>187</v>
      </c>
      <c r="L163" s="236"/>
      <c r="M163" s="38"/>
      <c r="N163" s="30"/>
      <c r="O163" s="13"/>
      <c r="P163" s="12"/>
    </row>
    <row r="164" spans="2:16" ht="15.75" thickBot="1" x14ac:dyDescent="0.3">
      <c r="B164" s="11"/>
      <c r="C164" s="26"/>
      <c r="D164" s="11"/>
      <c r="E164" s="13"/>
      <c r="F164" s="12"/>
      <c r="G164" s="13"/>
      <c r="H164" s="43" t="s">
        <v>202</v>
      </c>
      <c r="I164" s="44"/>
      <c r="J164" s="13"/>
      <c r="K164" s="285" t="s">
        <v>188</v>
      </c>
      <c r="L164" s="236"/>
      <c r="M164" s="38"/>
      <c r="N164" s="30"/>
      <c r="O164" s="13"/>
      <c r="P164" s="12"/>
    </row>
    <row r="165" spans="2:16" ht="15.75" thickBot="1" x14ac:dyDescent="0.3">
      <c r="B165" s="11"/>
      <c r="C165" s="26"/>
      <c r="D165" s="11"/>
      <c r="E165" s="13"/>
      <c r="F165" s="12"/>
      <c r="G165" s="13"/>
      <c r="H165" s="13"/>
      <c r="I165" s="13"/>
      <c r="J165" s="13"/>
      <c r="K165" s="286" t="s">
        <v>189</v>
      </c>
      <c r="L165" s="287"/>
      <c r="M165" s="44"/>
      <c r="N165" s="30"/>
      <c r="O165" s="13"/>
      <c r="P165" s="12"/>
    </row>
    <row r="166" spans="2:16" ht="15.75" thickBot="1" x14ac:dyDescent="0.3">
      <c r="B166" s="11"/>
      <c r="C166" s="26"/>
      <c r="D166" s="11"/>
      <c r="E166" s="13"/>
      <c r="F166" s="12"/>
      <c r="G166" s="13"/>
      <c r="H166" s="288" t="s">
        <v>193</v>
      </c>
      <c r="I166" s="289"/>
      <c r="J166" s="13"/>
      <c r="K166" s="13"/>
      <c r="L166" s="13"/>
      <c r="M166" s="13"/>
      <c r="N166" s="30"/>
      <c r="O166" s="13"/>
      <c r="P166" s="12"/>
    </row>
    <row r="167" spans="2:16" x14ac:dyDescent="0.25">
      <c r="B167" s="11"/>
      <c r="C167" s="26"/>
      <c r="D167" s="11"/>
      <c r="E167" s="13"/>
      <c r="F167" s="12"/>
      <c r="G167" s="13"/>
      <c r="H167" s="275"/>
      <c r="I167" s="278"/>
      <c r="J167" s="13"/>
      <c r="K167" s="290" t="s">
        <v>178</v>
      </c>
      <c r="L167" s="291"/>
      <c r="M167" s="292"/>
      <c r="N167" s="30"/>
      <c r="O167" s="13"/>
      <c r="P167" s="12"/>
    </row>
    <row r="168" spans="2:16" ht="15.75" thickBot="1" x14ac:dyDescent="0.3">
      <c r="B168" s="11"/>
      <c r="C168" s="26"/>
      <c r="D168" s="45"/>
      <c r="E168" s="46"/>
      <c r="F168" s="47"/>
      <c r="G168" s="13"/>
      <c r="H168" s="276"/>
      <c r="I168" s="279"/>
      <c r="J168" s="13"/>
      <c r="K168" s="293"/>
      <c r="L168" s="294"/>
      <c r="M168" s="295"/>
      <c r="N168" s="30"/>
      <c r="O168" s="13"/>
      <c r="P168" s="12"/>
    </row>
    <row r="169" spans="2:16" ht="15.75" thickBot="1" x14ac:dyDescent="0.3">
      <c r="B169" s="11"/>
      <c r="C169" s="26"/>
      <c r="D169" s="13"/>
      <c r="E169" s="13"/>
      <c r="F169" s="13"/>
      <c r="G169" s="13"/>
      <c r="H169" s="274" t="s">
        <v>194</v>
      </c>
      <c r="I169" s="277"/>
      <c r="J169" s="13"/>
      <c r="K169" s="48" t="s">
        <v>190</v>
      </c>
      <c r="L169" s="49" t="s">
        <v>191</v>
      </c>
      <c r="M169" s="50" t="s">
        <v>192</v>
      </c>
      <c r="N169" s="30"/>
      <c r="O169" s="13"/>
      <c r="P169" s="12"/>
    </row>
    <row r="170" spans="2:16" ht="15.75" thickBot="1" x14ac:dyDescent="0.3">
      <c r="B170" s="11"/>
      <c r="C170" s="26"/>
      <c r="D170" s="13"/>
      <c r="E170" s="13"/>
      <c r="F170" s="13"/>
      <c r="G170" s="13"/>
      <c r="H170" s="275"/>
      <c r="I170" s="278"/>
      <c r="J170" s="13"/>
      <c r="K170" s="36"/>
      <c r="L170" s="52"/>
      <c r="M170" s="35"/>
      <c r="N170" s="30"/>
      <c r="O170" s="13"/>
      <c r="P170" s="12"/>
    </row>
    <row r="171" spans="2:16" ht="15.75" thickBot="1" x14ac:dyDescent="0.3">
      <c r="B171" s="11"/>
      <c r="C171" s="26"/>
      <c r="D171" s="13"/>
      <c r="E171" s="13"/>
      <c r="F171" s="13"/>
      <c r="G171" s="13"/>
      <c r="H171" s="276"/>
      <c r="I171" s="279"/>
      <c r="J171" s="13"/>
      <c r="K171" s="13"/>
      <c r="L171" s="13"/>
      <c r="M171" s="13"/>
      <c r="N171" s="30"/>
      <c r="O171" s="13"/>
      <c r="P171" s="12"/>
    </row>
    <row r="172" spans="2:16" ht="15.75" thickBot="1" x14ac:dyDescent="0.3">
      <c r="B172" s="11"/>
      <c r="C172" s="53"/>
      <c r="D172" s="54"/>
      <c r="E172" s="54"/>
      <c r="F172" s="54"/>
      <c r="G172" s="54"/>
      <c r="H172" s="54"/>
      <c r="I172" s="54"/>
      <c r="J172" s="54"/>
      <c r="K172" s="54"/>
      <c r="L172" s="54"/>
      <c r="M172" s="54"/>
      <c r="N172" s="55"/>
      <c r="O172" s="13"/>
      <c r="P172" s="12"/>
    </row>
    <row r="173" spans="2:16" ht="15.75" thickTop="1" x14ac:dyDescent="0.25">
      <c r="B173" s="11"/>
      <c r="C173" s="13"/>
      <c r="D173" s="13"/>
      <c r="E173" s="13"/>
      <c r="F173" s="13"/>
      <c r="G173" s="13"/>
      <c r="H173" s="13"/>
      <c r="I173" s="13"/>
      <c r="J173" s="13"/>
      <c r="K173" s="13"/>
      <c r="L173" s="13"/>
      <c r="M173" s="13"/>
      <c r="N173" s="13"/>
      <c r="O173" s="13"/>
      <c r="P173" s="12"/>
    </row>
    <row r="174" spans="2:16" ht="15.75" thickBot="1" x14ac:dyDescent="0.3">
      <c r="B174" s="11"/>
      <c r="C174" s="17" t="s">
        <v>237</v>
      </c>
      <c r="D174" s="13"/>
      <c r="E174" s="13"/>
      <c r="F174" s="13"/>
      <c r="G174" s="13"/>
      <c r="H174" s="13"/>
      <c r="I174" s="13"/>
      <c r="J174" s="13"/>
      <c r="K174" s="13"/>
      <c r="L174" s="13"/>
      <c r="M174" s="13"/>
      <c r="N174" s="13"/>
      <c r="O174" s="13"/>
      <c r="P174" s="12"/>
    </row>
    <row r="175" spans="2:16" x14ac:dyDescent="0.25">
      <c r="B175" s="11"/>
      <c r="C175" s="216"/>
      <c r="D175" s="217"/>
      <c r="E175" s="217"/>
      <c r="F175" s="217"/>
      <c r="G175" s="217"/>
      <c r="H175" s="217"/>
      <c r="I175" s="217"/>
      <c r="J175" s="217"/>
      <c r="K175" s="217"/>
      <c r="L175" s="217"/>
      <c r="M175" s="217"/>
      <c r="N175" s="217"/>
      <c r="O175" s="218"/>
      <c r="P175" s="12"/>
    </row>
    <row r="176" spans="2:16" x14ac:dyDescent="0.25">
      <c r="B176" s="11"/>
      <c r="C176" s="219"/>
      <c r="D176" s="220"/>
      <c r="E176" s="220"/>
      <c r="F176" s="220"/>
      <c r="G176" s="220"/>
      <c r="H176" s="220"/>
      <c r="I176" s="220"/>
      <c r="J176" s="220"/>
      <c r="K176" s="220"/>
      <c r="L176" s="220"/>
      <c r="M176" s="220"/>
      <c r="N176" s="220"/>
      <c r="O176" s="221"/>
      <c r="P176" s="12"/>
    </row>
    <row r="177" spans="2:16" x14ac:dyDescent="0.25">
      <c r="B177" s="11"/>
      <c r="C177" s="219"/>
      <c r="D177" s="220"/>
      <c r="E177" s="220"/>
      <c r="F177" s="220"/>
      <c r="G177" s="220"/>
      <c r="H177" s="220"/>
      <c r="I177" s="220"/>
      <c r="J177" s="220"/>
      <c r="K177" s="220"/>
      <c r="L177" s="220"/>
      <c r="M177" s="220"/>
      <c r="N177" s="220"/>
      <c r="O177" s="221"/>
      <c r="P177" s="12"/>
    </row>
    <row r="178" spans="2:16" x14ac:dyDescent="0.25">
      <c r="B178" s="11"/>
      <c r="C178" s="219"/>
      <c r="D178" s="220"/>
      <c r="E178" s="220"/>
      <c r="F178" s="220"/>
      <c r="G178" s="220"/>
      <c r="H178" s="220"/>
      <c r="I178" s="220"/>
      <c r="J178" s="220"/>
      <c r="K178" s="220"/>
      <c r="L178" s="220"/>
      <c r="M178" s="220"/>
      <c r="N178" s="220"/>
      <c r="O178" s="221"/>
      <c r="P178" s="12"/>
    </row>
    <row r="179" spans="2:16" x14ac:dyDescent="0.25">
      <c r="B179" s="11"/>
      <c r="C179" s="219"/>
      <c r="D179" s="220"/>
      <c r="E179" s="220"/>
      <c r="F179" s="220"/>
      <c r="G179" s="220"/>
      <c r="H179" s="220"/>
      <c r="I179" s="220"/>
      <c r="J179" s="220"/>
      <c r="K179" s="220"/>
      <c r="L179" s="220"/>
      <c r="M179" s="220"/>
      <c r="N179" s="220"/>
      <c r="O179" s="221"/>
      <c r="P179" s="12"/>
    </row>
    <row r="180" spans="2:16" x14ac:dyDescent="0.25">
      <c r="B180" s="11"/>
      <c r="C180" s="219"/>
      <c r="D180" s="220"/>
      <c r="E180" s="220"/>
      <c r="F180" s="220"/>
      <c r="G180" s="220"/>
      <c r="H180" s="220"/>
      <c r="I180" s="220"/>
      <c r="J180" s="220"/>
      <c r="K180" s="220"/>
      <c r="L180" s="220"/>
      <c r="M180" s="220"/>
      <c r="N180" s="220"/>
      <c r="O180" s="221"/>
      <c r="P180" s="12"/>
    </row>
    <row r="181" spans="2:16" ht="15.75" thickBot="1" x14ac:dyDescent="0.3">
      <c r="B181" s="11"/>
      <c r="C181" s="222"/>
      <c r="D181" s="223"/>
      <c r="E181" s="223"/>
      <c r="F181" s="223"/>
      <c r="G181" s="223"/>
      <c r="H181" s="223"/>
      <c r="I181" s="223"/>
      <c r="J181" s="223"/>
      <c r="K181" s="223"/>
      <c r="L181" s="223"/>
      <c r="M181" s="223"/>
      <c r="N181" s="223"/>
      <c r="O181" s="224"/>
      <c r="P181" s="12"/>
    </row>
    <row r="182" spans="2:16" x14ac:dyDescent="0.25">
      <c r="B182" s="11"/>
      <c r="C182" s="13"/>
      <c r="D182" s="13"/>
      <c r="E182" s="13"/>
      <c r="F182" s="13"/>
      <c r="G182" s="13"/>
      <c r="H182" s="13"/>
      <c r="I182" s="13"/>
      <c r="J182" s="13"/>
      <c r="K182" s="13"/>
      <c r="L182" s="13"/>
      <c r="M182" s="13"/>
      <c r="N182" s="13"/>
      <c r="O182" s="13"/>
      <c r="P182" s="12"/>
    </row>
    <row r="183" spans="2:16" ht="15.75" thickBot="1" x14ac:dyDescent="0.3">
      <c r="B183" s="45"/>
      <c r="C183" s="46"/>
      <c r="D183" s="46"/>
      <c r="E183" s="46"/>
      <c r="F183" s="46"/>
      <c r="G183" s="46"/>
      <c r="H183" s="46"/>
      <c r="I183" s="46"/>
      <c r="J183" s="46"/>
      <c r="K183" s="46"/>
      <c r="L183" s="46"/>
      <c r="M183" s="46"/>
      <c r="N183" s="46"/>
      <c r="O183" s="46"/>
      <c r="P183" s="47"/>
    </row>
  </sheetData>
  <mergeCells count="137">
    <mergeCell ref="D59:E59"/>
    <mergeCell ref="D63:E63"/>
    <mergeCell ref="D65:E65"/>
    <mergeCell ref="K78:L78"/>
    <mergeCell ref="K68:M68"/>
    <mergeCell ref="K71:L71"/>
    <mergeCell ref="K72:L72"/>
    <mergeCell ref="K73:L73"/>
    <mergeCell ref="H67:I67"/>
    <mergeCell ref="H68:I68"/>
    <mergeCell ref="D61:E61"/>
    <mergeCell ref="K67:M67"/>
    <mergeCell ref="K69:L69"/>
    <mergeCell ref="K61:K62"/>
    <mergeCell ref="K60:M60"/>
    <mergeCell ref="K74:L74"/>
    <mergeCell ref="K75:L75"/>
    <mergeCell ref="K76:L76"/>
    <mergeCell ref="K70:L70"/>
    <mergeCell ref="H79:H81"/>
    <mergeCell ref="H82:H84"/>
    <mergeCell ref="I79:I81"/>
    <mergeCell ref="I82:I84"/>
    <mergeCell ref="H70:I70"/>
    <mergeCell ref="K77:L77"/>
    <mergeCell ref="K80:M81"/>
    <mergeCell ref="H75:I75"/>
    <mergeCell ref="K63:L63"/>
    <mergeCell ref="D94:E94"/>
    <mergeCell ref="H96:I96"/>
    <mergeCell ref="K96:M96"/>
    <mergeCell ref="H97:I97"/>
    <mergeCell ref="K97:M97"/>
    <mergeCell ref="D88:E88"/>
    <mergeCell ref="K89:M89"/>
    <mergeCell ref="D90:E90"/>
    <mergeCell ref="K90:K91"/>
    <mergeCell ref="D92:E92"/>
    <mergeCell ref="K92:L92"/>
    <mergeCell ref="K102:L102"/>
    <mergeCell ref="K103:L103"/>
    <mergeCell ref="H104:I104"/>
    <mergeCell ref="K104:L104"/>
    <mergeCell ref="K105:L105"/>
    <mergeCell ref="K98:L98"/>
    <mergeCell ref="H99:I99"/>
    <mergeCell ref="K99:L99"/>
    <mergeCell ref="K100:L100"/>
    <mergeCell ref="K101:L101"/>
    <mergeCell ref="H111:H113"/>
    <mergeCell ref="I111:I113"/>
    <mergeCell ref="D117:E117"/>
    <mergeCell ref="K118:M118"/>
    <mergeCell ref="D119:E119"/>
    <mergeCell ref="K119:K120"/>
    <mergeCell ref="K106:L106"/>
    <mergeCell ref="K107:L107"/>
    <mergeCell ref="H108:H110"/>
    <mergeCell ref="I108:I110"/>
    <mergeCell ref="K109:M110"/>
    <mergeCell ref="H126:I126"/>
    <mergeCell ref="K126:M126"/>
    <mergeCell ref="K127:L127"/>
    <mergeCell ref="H128:I128"/>
    <mergeCell ref="K128:L128"/>
    <mergeCell ref="D121:E121"/>
    <mergeCell ref="K121:L121"/>
    <mergeCell ref="D123:E123"/>
    <mergeCell ref="H125:I125"/>
    <mergeCell ref="K125:M125"/>
    <mergeCell ref="H137:H139"/>
    <mergeCell ref="I137:I139"/>
    <mergeCell ref="K138:M139"/>
    <mergeCell ref="K129:L129"/>
    <mergeCell ref="K130:L130"/>
    <mergeCell ref="K131:L131"/>
    <mergeCell ref="K132:L132"/>
    <mergeCell ref="H133:I133"/>
    <mergeCell ref="K133:L133"/>
    <mergeCell ref="C3:N3"/>
    <mergeCell ref="C5:N5"/>
    <mergeCell ref="L9:N9"/>
    <mergeCell ref="C6:N6"/>
    <mergeCell ref="H169:H171"/>
    <mergeCell ref="I169:I171"/>
    <mergeCell ref="K163:L163"/>
    <mergeCell ref="K164:L164"/>
    <mergeCell ref="K165:L165"/>
    <mergeCell ref="H166:H168"/>
    <mergeCell ref="I166:I168"/>
    <mergeCell ref="K167:M168"/>
    <mergeCell ref="K158:L158"/>
    <mergeCell ref="K159:L159"/>
    <mergeCell ref="K160:L160"/>
    <mergeCell ref="K161:L161"/>
    <mergeCell ref="H162:I162"/>
    <mergeCell ref="K162:L162"/>
    <mergeCell ref="H155:I155"/>
    <mergeCell ref="K155:M155"/>
    <mergeCell ref="K156:L156"/>
    <mergeCell ref="H157:I157"/>
    <mergeCell ref="K157:L157"/>
    <mergeCell ref="D150:E150"/>
    <mergeCell ref="C16:N17"/>
    <mergeCell ref="C19:N20"/>
    <mergeCell ref="C22:N22"/>
    <mergeCell ref="C24:N25"/>
    <mergeCell ref="C27:N27"/>
    <mergeCell ref="C11:D11"/>
    <mergeCell ref="E11:I11"/>
    <mergeCell ref="L11:N11"/>
    <mergeCell ref="C9:D9"/>
    <mergeCell ref="E9:I9"/>
    <mergeCell ref="C54:N56"/>
    <mergeCell ref="C175:O181"/>
    <mergeCell ref="C41:N42"/>
    <mergeCell ref="C44:N45"/>
    <mergeCell ref="C47:N48"/>
    <mergeCell ref="C50:N52"/>
    <mergeCell ref="C29:N29"/>
    <mergeCell ref="C31:N31"/>
    <mergeCell ref="C33:N33"/>
    <mergeCell ref="C39:N39"/>
    <mergeCell ref="C35:N37"/>
    <mergeCell ref="K150:L150"/>
    <mergeCell ref="D152:E152"/>
    <mergeCell ref="H154:I154"/>
    <mergeCell ref="K154:M154"/>
    <mergeCell ref="H140:H142"/>
    <mergeCell ref="I140:I142"/>
    <mergeCell ref="D146:E146"/>
    <mergeCell ref="K147:M147"/>
    <mergeCell ref="D148:E148"/>
    <mergeCell ref="K148:K149"/>
    <mergeCell ref="K134:L134"/>
    <mergeCell ref="K135:L135"/>
    <mergeCell ref="K136:L136"/>
  </mergeCells>
  <hyperlinks>
    <hyperlink ref="K82" location="'4.2.Disponer'!A1" display="DISPONER" xr:uid="{F33287FC-79F2-48BE-A52A-9FE2F50C4FF3}"/>
    <hyperlink ref="L82" location="'4.3.Manejo Manual'!A1" display="MANEJO" xr:uid="{4E9B8CE6-F4D1-49B5-8A86-831E9D09CFB6}"/>
    <hyperlink ref="M82" location="'4.4.Insercion Manual'!A1" display="INSERSION" xr:uid="{DED91D37-22F0-4504-98AA-00A28D7C36B6}"/>
    <hyperlink ref="K111" location="'4.2.Disponer'!A1" display="DISPONER" xr:uid="{46557541-4F28-4CA2-9AFE-B40CF361B3D4}"/>
    <hyperlink ref="L111" location="'4.3.Manejo Manual'!A1" display="MANEJO" xr:uid="{4CD2C1FD-19F7-4159-896B-A161D4886F36}"/>
    <hyperlink ref="M111" location="'4.4.Insercion Manual'!A1" display="INSERSION" xr:uid="{C2AFE5B6-0C50-451A-9903-25D8FECEF4A7}"/>
    <hyperlink ref="K140" location="'4.2.Disponer'!A1" display="DISPONER" xr:uid="{2CBE5BE7-C9F7-4414-8C3C-2239BE6AF3C7}"/>
    <hyperlink ref="L140" location="'4.3.Manejo Manual'!A1" display="MANEJO" xr:uid="{6B0723E0-9F60-42D9-AA2B-FA3BCE688686}"/>
    <hyperlink ref="M140" location="'4.4.Insercion Manual'!A1" display="INSERSION" xr:uid="{2A298056-DE05-42A6-A9AF-01718432F5EC}"/>
    <hyperlink ref="K169" location="'4.2.Disponer'!A1" display="DISPONER" xr:uid="{EE075EE0-E31C-4593-9459-14B01BCDFD7D}"/>
    <hyperlink ref="L169" location="'4.3.Manejo Manual'!A1" display="MANEJO" xr:uid="{85C35F70-4316-4958-9ADA-8EE05A370D55}"/>
    <hyperlink ref="M169" location="'4.4.Insercion Manual'!A1" display="INSERSION" xr:uid="{614AE21C-22F4-4CE2-ACB3-7AA57147D7FD}"/>
  </hyperlink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768C88-DCAF-43D7-BDAC-C5655823198B}">
  <sheetPr codeName="Hoja6">
    <tabColor rgb="FF00B050"/>
  </sheetPr>
  <dimension ref="B1:Q53"/>
  <sheetViews>
    <sheetView zoomScaleNormal="100" workbookViewId="0">
      <selection sqref="A1:XFD10"/>
    </sheetView>
  </sheetViews>
  <sheetFormatPr baseColWidth="10" defaultRowHeight="15" x14ac:dyDescent="0.25"/>
  <cols>
    <col min="2" max="3" width="11.42578125" customWidth="1"/>
    <col min="4" max="4" width="9.28515625" customWidth="1"/>
    <col min="5" max="10" width="7.85546875" customWidth="1"/>
    <col min="11" max="11" width="8.85546875" customWidth="1"/>
  </cols>
  <sheetData>
    <row r="1" spans="2:17" x14ac:dyDescent="0.25">
      <c r="B1" s="8"/>
      <c r="C1" s="9"/>
      <c r="D1" s="9"/>
      <c r="E1" s="9"/>
      <c r="F1" s="9"/>
      <c r="G1" s="9"/>
      <c r="H1" s="9"/>
      <c r="I1" s="9"/>
      <c r="J1" s="9"/>
      <c r="K1" s="9"/>
      <c r="L1" s="9"/>
      <c r="M1" s="9"/>
      <c r="N1" s="9"/>
      <c r="O1" s="9"/>
      <c r="P1" s="9"/>
      <c r="Q1" s="10"/>
    </row>
    <row r="2" spans="2:17" x14ac:dyDescent="0.25">
      <c r="B2" s="11"/>
      <c r="C2" s="13"/>
      <c r="D2" s="13"/>
      <c r="E2" s="13"/>
      <c r="F2" s="13"/>
      <c r="G2" s="13"/>
      <c r="H2" s="13"/>
      <c r="I2" s="13"/>
      <c r="J2" s="13"/>
      <c r="K2" s="13"/>
      <c r="L2" s="13"/>
      <c r="M2" s="13"/>
      <c r="N2" s="13"/>
      <c r="O2" s="13"/>
      <c r="P2" s="13"/>
      <c r="Q2" s="12"/>
    </row>
    <row r="3" spans="2:17" ht="23.25" x14ac:dyDescent="0.35">
      <c r="B3" s="11"/>
      <c r="C3" s="231" t="s">
        <v>214</v>
      </c>
      <c r="D3" s="231"/>
      <c r="E3" s="231"/>
      <c r="F3" s="231"/>
      <c r="G3" s="231"/>
      <c r="H3" s="231"/>
      <c r="I3" s="231"/>
      <c r="J3" s="231"/>
      <c r="K3" s="231"/>
      <c r="L3" s="231"/>
      <c r="M3" s="231"/>
      <c r="N3" s="231"/>
      <c r="O3" s="231"/>
      <c r="P3" s="231"/>
      <c r="Q3" s="12"/>
    </row>
    <row r="4" spans="2:17" x14ac:dyDescent="0.25">
      <c r="B4" s="11"/>
      <c r="C4" s="13"/>
      <c r="D4" s="13"/>
      <c r="E4" s="13"/>
      <c r="F4" s="13"/>
      <c r="G4" s="13"/>
      <c r="H4" s="13"/>
      <c r="I4" s="13"/>
      <c r="J4" s="13"/>
      <c r="K4" s="13"/>
      <c r="L4" s="13"/>
      <c r="M4" s="13"/>
      <c r="N4" s="13"/>
      <c r="O4" s="13"/>
      <c r="P4" s="13"/>
      <c r="Q4" s="12"/>
    </row>
    <row r="5" spans="2:17" ht="23.25" x14ac:dyDescent="0.35">
      <c r="B5" s="11"/>
      <c r="C5" s="231" t="s">
        <v>219</v>
      </c>
      <c r="D5" s="231"/>
      <c r="E5" s="231"/>
      <c r="F5" s="231"/>
      <c r="G5" s="231"/>
      <c r="H5" s="231"/>
      <c r="I5" s="231"/>
      <c r="J5" s="231"/>
      <c r="K5" s="231"/>
      <c r="L5" s="231"/>
      <c r="M5" s="231"/>
      <c r="N5" s="231"/>
      <c r="O5" s="231"/>
      <c r="P5" s="231"/>
      <c r="Q5" s="12"/>
    </row>
    <row r="6" spans="2:17" ht="23.25" x14ac:dyDescent="0.35">
      <c r="B6" s="11"/>
      <c r="C6" s="231" t="s">
        <v>273</v>
      </c>
      <c r="D6" s="231"/>
      <c r="E6" s="231"/>
      <c r="F6" s="231"/>
      <c r="G6" s="231"/>
      <c r="H6" s="231"/>
      <c r="I6" s="231"/>
      <c r="J6" s="231"/>
      <c r="K6" s="231"/>
      <c r="L6" s="231"/>
      <c r="M6" s="231"/>
      <c r="N6" s="231"/>
      <c r="O6" s="231"/>
      <c r="P6" s="231"/>
      <c r="Q6" s="12"/>
    </row>
    <row r="7" spans="2:17" ht="23.25" x14ac:dyDescent="0.35">
      <c r="B7" s="11"/>
      <c r="C7" s="13"/>
      <c r="D7" s="14"/>
      <c r="E7" s="14"/>
      <c r="F7" s="14"/>
      <c r="G7" s="14"/>
      <c r="H7" s="14"/>
      <c r="I7" s="14"/>
      <c r="J7" s="14"/>
      <c r="K7" s="14"/>
      <c r="L7" s="14"/>
      <c r="M7" s="14"/>
      <c r="N7" s="14"/>
      <c r="O7" s="13"/>
      <c r="P7" s="13"/>
      <c r="Q7" s="12"/>
    </row>
    <row r="8" spans="2:17" x14ac:dyDescent="0.25">
      <c r="B8" s="11"/>
      <c r="C8" s="13"/>
      <c r="D8" s="13"/>
      <c r="E8" s="13"/>
      <c r="F8" s="13"/>
      <c r="G8" s="13"/>
      <c r="H8" s="13"/>
      <c r="I8" s="13"/>
      <c r="J8" s="13"/>
      <c r="K8" s="13"/>
      <c r="L8" s="13"/>
      <c r="M8" s="13"/>
      <c r="N8" s="13"/>
      <c r="O8" s="13"/>
      <c r="P8" s="13"/>
      <c r="Q8" s="12"/>
    </row>
    <row r="9" spans="2:17" x14ac:dyDescent="0.25">
      <c r="B9" s="11"/>
      <c r="C9" s="13"/>
      <c r="D9" s="13"/>
      <c r="E9" s="13"/>
      <c r="F9" s="13"/>
      <c r="G9" s="13"/>
      <c r="H9" s="13"/>
      <c r="I9" s="13"/>
      <c r="J9" s="13"/>
      <c r="K9" s="13"/>
      <c r="L9" s="13"/>
      <c r="M9" s="13"/>
      <c r="N9" s="13"/>
      <c r="O9" s="13"/>
      <c r="P9" s="13"/>
      <c r="Q9" s="12"/>
    </row>
    <row r="10" spans="2:17" x14ac:dyDescent="0.25">
      <c r="B10" s="11"/>
      <c r="C10" s="13"/>
      <c r="D10" s="13"/>
      <c r="E10" s="13"/>
      <c r="F10" s="13"/>
      <c r="G10" s="13"/>
      <c r="H10" s="13"/>
      <c r="I10" s="13"/>
      <c r="J10" s="13"/>
      <c r="K10" s="13"/>
      <c r="L10" s="13"/>
      <c r="M10" s="13"/>
      <c r="N10" s="13"/>
      <c r="O10" s="13"/>
      <c r="P10" s="13"/>
      <c r="Q10" s="12"/>
    </row>
    <row r="11" spans="2:17" x14ac:dyDescent="0.25">
      <c r="B11" s="11"/>
      <c r="C11" s="13"/>
      <c r="D11" s="13"/>
      <c r="E11" s="13"/>
      <c r="F11" s="13"/>
      <c r="G11" s="13"/>
      <c r="H11" s="13"/>
      <c r="I11" s="13"/>
      <c r="J11" s="13"/>
      <c r="K11" s="13"/>
      <c r="L11" s="13"/>
      <c r="M11" s="13"/>
      <c r="N11" s="13"/>
      <c r="O11" s="13"/>
      <c r="P11" s="13"/>
      <c r="Q11" s="12"/>
    </row>
    <row r="12" spans="2:17" x14ac:dyDescent="0.25">
      <c r="B12" s="11"/>
      <c r="C12" s="17" t="s">
        <v>268</v>
      </c>
      <c r="D12" s="13"/>
      <c r="E12" s="13"/>
      <c r="F12" s="13"/>
      <c r="G12" s="13"/>
      <c r="H12" s="13"/>
      <c r="I12" s="13"/>
      <c r="J12" s="13"/>
      <c r="K12" s="13"/>
      <c r="L12" s="13"/>
      <c r="M12" s="13"/>
      <c r="N12" s="13"/>
      <c r="O12" s="13"/>
      <c r="P12" s="13"/>
      <c r="Q12" s="12"/>
    </row>
    <row r="13" spans="2:17" x14ac:dyDescent="0.25">
      <c r="B13" s="11"/>
      <c r="C13" s="13"/>
      <c r="D13" s="13"/>
      <c r="E13" s="13"/>
      <c r="F13" s="13"/>
      <c r="G13" s="13"/>
      <c r="H13" s="13"/>
      <c r="I13" s="13"/>
      <c r="J13" s="13"/>
      <c r="K13" s="13"/>
      <c r="L13" s="13"/>
      <c r="M13" s="13"/>
      <c r="N13" s="13"/>
      <c r="O13" s="13"/>
      <c r="P13" s="13"/>
      <c r="Q13" s="12"/>
    </row>
    <row r="14" spans="2:17" x14ac:dyDescent="0.25">
      <c r="B14" s="11"/>
      <c r="C14" s="214" t="s">
        <v>269</v>
      </c>
      <c r="D14" s="214"/>
      <c r="E14" s="214"/>
      <c r="F14" s="214"/>
      <c r="G14" s="214"/>
      <c r="H14" s="214"/>
      <c r="I14" s="214"/>
      <c r="J14" s="214"/>
      <c r="K14" s="214"/>
      <c r="L14" s="214"/>
      <c r="M14" s="214"/>
      <c r="N14" s="214"/>
      <c r="O14" s="214"/>
      <c r="P14" s="214"/>
      <c r="Q14" s="12"/>
    </row>
    <row r="15" spans="2:17" x14ac:dyDescent="0.25">
      <c r="B15" s="11"/>
      <c r="C15" s="214"/>
      <c r="D15" s="214"/>
      <c r="E15" s="214"/>
      <c r="F15" s="214"/>
      <c r="G15" s="214"/>
      <c r="H15" s="214"/>
      <c r="I15" s="214"/>
      <c r="J15" s="214"/>
      <c r="K15" s="214"/>
      <c r="L15" s="214"/>
      <c r="M15" s="214"/>
      <c r="N15" s="214"/>
      <c r="O15" s="214"/>
      <c r="P15" s="214"/>
      <c r="Q15" s="12"/>
    </row>
    <row r="16" spans="2:17" x14ac:dyDescent="0.25">
      <c r="B16" s="11"/>
      <c r="C16" s="19"/>
      <c r="D16" s="19"/>
      <c r="E16" s="19"/>
      <c r="F16" s="19"/>
      <c r="G16" s="19"/>
      <c r="H16" s="19"/>
      <c r="I16" s="19"/>
      <c r="J16" s="19"/>
      <c r="K16" s="19"/>
      <c r="L16" s="19"/>
      <c r="M16" s="19"/>
      <c r="N16" s="19"/>
      <c r="O16" s="19"/>
      <c r="P16" s="19"/>
      <c r="Q16" s="12"/>
    </row>
    <row r="17" spans="2:17" x14ac:dyDescent="0.25">
      <c r="B17" s="11"/>
      <c r="C17" s="214" t="s">
        <v>271</v>
      </c>
      <c r="D17" s="214"/>
      <c r="E17" s="214"/>
      <c r="F17" s="214"/>
      <c r="G17" s="214"/>
      <c r="H17" s="214"/>
      <c r="I17" s="214"/>
      <c r="J17" s="214"/>
      <c r="K17" s="214"/>
      <c r="L17" s="214"/>
      <c r="M17" s="214"/>
      <c r="N17" s="214"/>
      <c r="O17" s="214"/>
      <c r="P17" s="214"/>
      <c r="Q17" s="12"/>
    </row>
    <row r="18" spans="2:17" x14ac:dyDescent="0.25">
      <c r="B18" s="11"/>
      <c r="C18" s="214"/>
      <c r="D18" s="214"/>
      <c r="E18" s="214"/>
      <c r="F18" s="214"/>
      <c r="G18" s="214"/>
      <c r="H18" s="214"/>
      <c r="I18" s="214"/>
      <c r="J18" s="214"/>
      <c r="K18" s="214"/>
      <c r="L18" s="214"/>
      <c r="M18" s="214"/>
      <c r="N18" s="214"/>
      <c r="O18" s="214"/>
      <c r="P18" s="214"/>
      <c r="Q18" s="12"/>
    </row>
    <row r="19" spans="2:17" x14ac:dyDescent="0.25">
      <c r="B19" s="11"/>
      <c r="C19" s="214"/>
      <c r="D19" s="214"/>
      <c r="E19" s="214"/>
      <c r="F19" s="214"/>
      <c r="G19" s="214"/>
      <c r="H19" s="214"/>
      <c r="I19" s="214"/>
      <c r="J19" s="214"/>
      <c r="K19" s="214"/>
      <c r="L19" s="214"/>
      <c r="M19" s="214"/>
      <c r="N19" s="214"/>
      <c r="O19" s="214"/>
      <c r="P19" s="214"/>
      <c r="Q19" s="12"/>
    </row>
    <row r="20" spans="2:17" x14ac:dyDescent="0.25">
      <c r="B20" s="11"/>
      <c r="C20" s="214"/>
      <c r="D20" s="214"/>
      <c r="E20" s="214"/>
      <c r="F20" s="214"/>
      <c r="G20" s="214"/>
      <c r="H20" s="214"/>
      <c r="I20" s="214"/>
      <c r="J20" s="214"/>
      <c r="K20" s="214"/>
      <c r="L20" s="214"/>
      <c r="M20" s="214"/>
      <c r="N20" s="214"/>
      <c r="O20" s="214"/>
      <c r="P20" s="214"/>
      <c r="Q20" s="12"/>
    </row>
    <row r="21" spans="2:17" x14ac:dyDescent="0.25">
      <c r="B21" s="11"/>
      <c r="C21" s="13"/>
      <c r="D21" s="13"/>
      <c r="E21" s="13"/>
      <c r="F21" s="13"/>
      <c r="G21" s="13"/>
      <c r="H21" s="13"/>
      <c r="I21" s="13"/>
      <c r="J21" s="13"/>
      <c r="K21" s="13"/>
      <c r="L21" s="13"/>
      <c r="M21" s="13"/>
      <c r="N21" s="13"/>
      <c r="O21" s="13"/>
      <c r="P21" s="13"/>
      <c r="Q21" s="12"/>
    </row>
    <row r="22" spans="2:17" ht="15" customHeight="1" x14ac:dyDescent="0.25">
      <c r="B22" s="11"/>
      <c r="C22" s="214" t="s">
        <v>270</v>
      </c>
      <c r="D22" s="214"/>
      <c r="E22" s="214"/>
      <c r="F22" s="214"/>
      <c r="G22" s="214"/>
      <c r="H22" s="214"/>
      <c r="I22" s="214"/>
      <c r="J22" s="214"/>
      <c r="K22" s="214"/>
      <c r="L22" s="214"/>
      <c r="M22" s="214"/>
      <c r="N22" s="214"/>
      <c r="O22" s="214"/>
      <c r="P22" s="214"/>
      <c r="Q22" s="12"/>
    </row>
    <row r="23" spans="2:17" x14ac:dyDescent="0.25">
      <c r="B23" s="11"/>
      <c r="C23" s="214"/>
      <c r="D23" s="214"/>
      <c r="E23" s="214"/>
      <c r="F23" s="214"/>
      <c r="G23" s="214"/>
      <c r="H23" s="214"/>
      <c r="I23" s="214"/>
      <c r="J23" s="214"/>
      <c r="K23" s="214"/>
      <c r="L23" s="214"/>
      <c r="M23" s="214"/>
      <c r="N23" s="214"/>
      <c r="O23" s="214"/>
      <c r="P23" s="214"/>
      <c r="Q23" s="12"/>
    </row>
    <row r="24" spans="2:17" x14ac:dyDescent="0.25">
      <c r="B24" s="11"/>
      <c r="C24" s="77"/>
      <c r="D24" s="77"/>
      <c r="E24" s="77"/>
      <c r="F24" s="77"/>
      <c r="G24" s="77"/>
      <c r="H24" s="77"/>
      <c r="I24" s="77"/>
      <c r="J24" s="77"/>
      <c r="K24" s="77"/>
      <c r="L24" s="77"/>
      <c r="M24" s="77"/>
      <c r="N24" s="77"/>
      <c r="O24" s="77"/>
      <c r="P24" s="77"/>
      <c r="Q24" s="12"/>
    </row>
    <row r="25" spans="2:17" x14ac:dyDescent="0.25">
      <c r="B25" s="11"/>
      <c r="C25" s="264" t="s">
        <v>281</v>
      </c>
      <c r="D25" s="264"/>
      <c r="E25" s="264"/>
      <c r="F25" s="264"/>
      <c r="G25" s="264"/>
      <c r="H25" s="264"/>
      <c r="I25" s="264"/>
      <c r="J25" s="264"/>
      <c r="K25" s="264"/>
      <c r="L25" s="264"/>
      <c r="M25" s="264"/>
      <c r="N25" s="264"/>
      <c r="O25" s="264"/>
      <c r="P25" s="264"/>
      <c r="Q25" s="12"/>
    </row>
    <row r="26" spans="2:17" x14ac:dyDescent="0.25">
      <c r="B26" s="11"/>
      <c r="C26" s="264"/>
      <c r="D26" s="264"/>
      <c r="E26" s="264"/>
      <c r="F26" s="264"/>
      <c r="G26" s="264"/>
      <c r="H26" s="264"/>
      <c r="I26" s="264"/>
      <c r="J26" s="264"/>
      <c r="K26" s="264"/>
      <c r="L26" s="264"/>
      <c r="M26" s="264"/>
      <c r="N26" s="264"/>
      <c r="O26" s="264"/>
      <c r="P26" s="264"/>
      <c r="Q26" s="12"/>
    </row>
    <row r="27" spans="2:17" x14ac:dyDescent="0.25">
      <c r="B27" s="11"/>
      <c r="C27" s="13"/>
      <c r="D27" s="13"/>
      <c r="E27" s="13"/>
      <c r="F27" s="13"/>
      <c r="G27" s="13"/>
      <c r="H27" s="13"/>
      <c r="I27" s="13"/>
      <c r="J27" s="13"/>
      <c r="K27" s="13"/>
      <c r="L27" s="13"/>
      <c r="M27" s="13"/>
      <c r="N27" s="13"/>
      <c r="O27" s="13"/>
      <c r="P27" s="13"/>
      <c r="Q27" s="12"/>
    </row>
    <row r="28" spans="2:17" x14ac:dyDescent="0.25">
      <c r="B28" s="11"/>
      <c r="C28" s="13"/>
      <c r="D28" s="13"/>
      <c r="E28" s="13"/>
      <c r="F28" s="13"/>
      <c r="G28" s="13"/>
      <c r="H28" s="13"/>
      <c r="I28" s="13"/>
      <c r="J28" s="13"/>
      <c r="K28" s="13"/>
      <c r="L28" s="13"/>
      <c r="M28" s="13"/>
      <c r="N28" s="13"/>
      <c r="O28" s="13"/>
      <c r="P28" s="13"/>
      <c r="Q28" s="12"/>
    </row>
    <row r="29" spans="2:17" x14ac:dyDescent="0.25">
      <c r="B29" s="11"/>
      <c r="C29" s="13"/>
      <c r="D29" s="13"/>
      <c r="E29" s="13"/>
      <c r="F29" s="13"/>
      <c r="G29" s="13"/>
      <c r="H29" s="13"/>
      <c r="I29" s="13"/>
      <c r="J29" s="13"/>
      <c r="K29" s="13"/>
      <c r="L29" s="13"/>
      <c r="M29" s="13"/>
      <c r="N29" s="13"/>
      <c r="O29" s="13"/>
      <c r="P29" s="13"/>
      <c r="Q29" s="12"/>
    </row>
    <row r="30" spans="2:17" x14ac:dyDescent="0.25">
      <c r="B30" s="11"/>
      <c r="C30" s="13"/>
      <c r="D30" s="13"/>
      <c r="E30" s="13"/>
      <c r="F30" s="13"/>
      <c r="G30" s="13"/>
      <c r="H30" s="13"/>
      <c r="I30" s="13"/>
      <c r="J30" s="13"/>
      <c r="K30" s="13"/>
      <c r="L30" s="13"/>
      <c r="M30" s="13"/>
      <c r="N30" s="13"/>
      <c r="O30" s="13"/>
      <c r="P30" s="13"/>
      <c r="Q30" s="12"/>
    </row>
    <row r="31" spans="2:17" x14ac:dyDescent="0.25">
      <c r="B31" s="11"/>
      <c r="C31" s="13"/>
      <c r="D31" s="13"/>
      <c r="E31" s="13"/>
      <c r="F31" s="13"/>
      <c r="G31" s="13"/>
      <c r="H31" s="13"/>
      <c r="I31" s="13"/>
      <c r="J31" s="13"/>
      <c r="K31" s="13"/>
      <c r="L31" s="13"/>
      <c r="M31" s="13"/>
      <c r="N31" s="13"/>
      <c r="O31" s="13"/>
      <c r="P31" s="13"/>
      <c r="Q31" s="12"/>
    </row>
    <row r="32" spans="2:17" ht="15" customHeight="1" x14ac:dyDescent="0.25">
      <c r="B32" s="11"/>
      <c r="C32" s="13"/>
      <c r="D32" s="94"/>
      <c r="E32" s="13"/>
      <c r="F32" s="13"/>
      <c r="G32" s="13"/>
      <c r="H32" s="13"/>
      <c r="I32" s="13"/>
      <c r="J32" s="13"/>
      <c r="K32" s="13"/>
      <c r="L32" s="13"/>
      <c r="M32" s="13"/>
      <c r="N32" s="13"/>
      <c r="O32" s="13"/>
      <c r="P32" s="13"/>
      <c r="Q32" s="12"/>
    </row>
    <row r="33" spans="2:17" ht="15" customHeight="1" x14ac:dyDescent="0.25">
      <c r="B33" s="11"/>
      <c r="C33" s="13"/>
      <c r="D33" s="94"/>
      <c r="E33" s="13"/>
      <c r="F33" s="13"/>
      <c r="G33" s="13"/>
      <c r="H33" s="13"/>
      <c r="I33" s="13"/>
      <c r="J33" s="13"/>
      <c r="K33" s="13"/>
      <c r="L33" s="13"/>
      <c r="M33" s="13"/>
      <c r="N33" s="13"/>
      <c r="O33" s="13"/>
      <c r="P33" s="13"/>
      <c r="Q33" s="12"/>
    </row>
    <row r="34" spans="2:17" ht="15" customHeight="1" x14ac:dyDescent="0.3">
      <c r="B34" s="11"/>
      <c r="C34" s="13"/>
      <c r="D34" s="13"/>
      <c r="E34" s="13"/>
      <c r="F34" s="13"/>
      <c r="G34" s="13"/>
      <c r="H34" s="13"/>
      <c r="I34" s="13"/>
      <c r="J34" s="13"/>
      <c r="K34" s="95"/>
      <c r="L34" s="13"/>
      <c r="M34" s="13"/>
      <c r="N34" s="13"/>
      <c r="O34" s="13"/>
      <c r="P34" s="13"/>
      <c r="Q34" s="12"/>
    </row>
    <row r="35" spans="2:17" ht="20.45" customHeight="1" x14ac:dyDescent="0.25">
      <c r="B35" s="11"/>
      <c r="C35" s="13"/>
      <c r="D35" s="94"/>
      <c r="E35" s="13"/>
      <c r="F35" s="13"/>
      <c r="G35" s="13"/>
      <c r="H35" s="13"/>
      <c r="I35" s="13"/>
      <c r="J35" s="13"/>
      <c r="K35" s="13"/>
      <c r="L35" s="13"/>
      <c r="M35" s="13"/>
      <c r="N35" s="13"/>
      <c r="O35" s="13"/>
      <c r="P35" s="13"/>
      <c r="Q35" s="12"/>
    </row>
    <row r="36" spans="2:17" ht="15" customHeight="1" x14ac:dyDescent="0.25">
      <c r="B36" s="11"/>
      <c r="C36" s="13"/>
      <c r="D36" s="94"/>
      <c r="E36" s="13"/>
      <c r="F36" s="13"/>
      <c r="G36" s="13"/>
      <c r="H36" s="13"/>
      <c r="I36" s="13"/>
      <c r="J36" s="13"/>
      <c r="K36" s="13"/>
      <c r="L36" s="13"/>
      <c r="M36" s="13"/>
      <c r="N36" s="13"/>
      <c r="O36" s="13"/>
      <c r="P36" s="13"/>
      <c r="Q36" s="12"/>
    </row>
    <row r="37" spans="2:17" ht="15" customHeight="1" x14ac:dyDescent="0.25">
      <c r="B37" s="11"/>
      <c r="C37" s="13"/>
      <c r="D37" s="96"/>
      <c r="E37" s="13"/>
      <c r="F37" s="13"/>
      <c r="G37" s="13"/>
      <c r="H37" s="13"/>
      <c r="I37" s="13"/>
      <c r="J37" s="13"/>
      <c r="K37" s="13"/>
      <c r="L37" s="13"/>
      <c r="M37" s="13"/>
      <c r="N37" s="13"/>
      <c r="O37" s="13"/>
      <c r="P37" s="13"/>
      <c r="Q37" s="12"/>
    </row>
    <row r="38" spans="2:17" x14ac:dyDescent="0.25">
      <c r="B38" s="11"/>
      <c r="C38" s="13"/>
      <c r="D38" s="13"/>
      <c r="E38" s="13"/>
      <c r="F38" s="13"/>
      <c r="G38" s="13"/>
      <c r="H38" s="13"/>
      <c r="I38" s="13"/>
      <c r="J38" s="13"/>
      <c r="K38" s="13"/>
      <c r="L38" s="13"/>
      <c r="M38" s="13"/>
      <c r="N38" s="13"/>
      <c r="O38" s="13"/>
      <c r="P38" s="13"/>
      <c r="Q38" s="12"/>
    </row>
    <row r="39" spans="2:17" x14ac:dyDescent="0.25">
      <c r="B39" s="11"/>
      <c r="C39" s="13"/>
      <c r="D39" s="97"/>
      <c r="E39" s="16"/>
      <c r="F39" s="16"/>
      <c r="G39" s="16"/>
      <c r="H39" s="16"/>
      <c r="I39" s="16"/>
      <c r="J39" s="16"/>
      <c r="K39" s="13"/>
      <c r="L39" s="13"/>
      <c r="M39" s="13"/>
      <c r="N39" s="13"/>
      <c r="O39" s="13"/>
      <c r="P39" s="13"/>
      <c r="Q39" s="12"/>
    </row>
    <row r="40" spans="2:17" x14ac:dyDescent="0.25">
      <c r="B40" s="11"/>
      <c r="C40" s="13"/>
      <c r="D40" s="97"/>
      <c r="E40" s="16"/>
      <c r="F40" s="16"/>
      <c r="G40" s="16"/>
      <c r="H40" s="16"/>
      <c r="I40" s="16"/>
      <c r="J40" s="16"/>
      <c r="K40" s="13"/>
      <c r="L40" s="13"/>
      <c r="M40" s="13"/>
      <c r="N40" s="13"/>
      <c r="O40" s="13"/>
      <c r="P40" s="13"/>
      <c r="Q40" s="12"/>
    </row>
    <row r="41" spans="2:17" x14ac:dyDescent="0.25">
      <c r="B41" s="11"/>
      <c r="C41" s="13"/>
      <c r="D41" s="98"/>
      <c r="E41" s="16"/>
      <c r="F41" s="16"/>
      <c r="G41" s="16"/>
      <c r="H41" s="16"/>
      <c r="I41" s="16"/>
      <c r="J41" s="16"/>
      <c r="K41" s="13"/>
      <c r="L41" s="13"/>
      <c r="M41" s="13"/>
      <c r="N41" s="13"/>
      <c r="O41" s="13"/>
      <c r="P41" s="13"/>
      <c r="Q41" s="12"/>
    </row>
    <row r="42" spans="2:17" x14ac:dyDescent="0.25">
      <c r="B42" s="11"/>
      <c r="C42" s="13"/>
      <c r="D42" s="13"/>
      <c r="E42" s="13"/>
      <c r="F42" s="13"/>
      <c r="G42" s="13"/>
      <c r="H42" s="13"/>
      <c r="I42" s="13"/>
      <c r="J42" s="13"/>
      <c r="K42" s="13"/>
      <c r="L42" s="13"/>
      <c r="M42" s="13"/>
      <c r="N42" s="13"/>
      <c r="O42" s="13"/>
      <c r="P42" s="13"/>
      <c r="Q42" s="12"/>
    </row>
    <row r="43" spans="2:17" x14ac:dyDescent="0.25">
      <c r="B43" s="11"/>
      <c r="C43" s="13"/>
      <c r="D43" s="13"/>
      <c r="E43" s="13"/>
      <c r="F43" s="13"/>
      <c r="G43" s="13"/>
      <c r="H43" s="13"/>
      <c r="I43" s="13"/>
      <c r="J43" s="13"/>
      <c r="K43" s="13"/>
      <c r="L43" s="13"/>
      <c r="M43" s="13"/>
      <c r="N43" s="13"/>
      <c r="O43" s="13"/>
      <c r="P43" s="13"/>
      <c r="Q43" s="12"/>
    </row>
    <row r="44" spans="2:17" x14ac:dyDescent="0.25">
      <c r="B44" s="11"/>
      <c r="C44" s="13"/>
      <c r="D44" s="13"/>
      <c r="E44" s="13"/>
      <c r="F44" s="13"/>
      <c r="G44" s="13"/>
      <c r="H44" s="13"/>
      <c r="I44" s="13"/>
      <c r="J44" s="13"/>
      <c r="K44" s="13"/>
      <c r="L44" s="13"/>
      <c r="M44" s="13"/>
      <c r="N44" s="13"/>
      <c r="O44" s="13"/>
      <c r="P44" s="13"/>
      <c r="Q44" s="12"/>
    </row>
    <row r="45" spans="2:17" x14ac:dyDescent="0.25">
      <c r="B45" s="11"/>
      <c r="C45" s="13"/>
      <c r="D45" s="13"/>
      <c r="E45" s="13"/>
      <c r="F45" s="99" t="s">
        <v>272</v>
      </c>
      <c r="G45" s="13"/>
      <c r="H45" s="13"/>
      <c r="I45" s="13"/>
      <c r="J45" s="13"/>
      <c r="K45" s="13"/>
      <c r="L45" s="13"/>
      <c r="M45" s="13"/>
      <c r="N45" s="13"/>
      <c r="O45" s="13"/>
      <c r="P45" s="13"/>
      <c r="Q45" s="12"/>
    </row>
    <row r="46" spans="2:17" x14ac:dyDescent="0.25">
      <c r="B46" s="11"/>
      <c r="C46" s="13"/>
      <c r="D46" s="13"/>
      <c r="E46" s="13"/>
      <c r="F46" s="13"/>
      <c r="G46" s="13"/>
      <c r="H46" s="13"/>
      <c r="I46" s="13"/>
      <c r="J46" s="13"/>
      <c r="K46" s="13"/>
      <c r="L46" s="13"/>
      <c r="M46" s="13"/>
      <c r="N46" s="13"/>
      <c r="O46" s="13"/>
      <c r="P46" s="13"/>
      <c r="Q46" s="12"/>
    </row>
    <row r="47" spans="2:17" ht="15.75" thickBot="1" x14ac:dyDescent="0.3">
      <c r="B47" s="11"/>
      <c r="C47" s="13"/>
      <c r="D47" s="13"/>
      <c r="E47" s="13"/>
      <c r="F47" s="13"/>
      <c r="G47" s="13"/>
      <c r="H47" s="13"/>
      <c r="I47" s="13"/>
      <c r="J47" s="13"/>
      <c r="K47" s="13"/>
      <c r="L47" s="13"/>
      <c r="M47" s="13"/>
      <c r="N47" s="13"/>
      <c r="O47" s="13"/>
      <c r="P47" s="13"/>
      <c r="Q47" s="12"/>
    </row>
    <row r="48" spans="2:17" ht="15.75" thickBot="1" x14ac:dyDescent="0.3">
      <c r="B48" s="11"/>
      <c r="C48" s="13"/>
      <c r="D48" s="13"/>
      <c r="E48" s="13"/>
      <c r="F48" s="13"/>
      <c r="G48" s="13"/>
      <c r="H48" s="13"/>
      <c r="I48" s="13"/>
      <c r="J48" s="13"/>
      <c r="K48" s="13"/>
      <c r="L48" s="13"/>
      <c r="M48" s="13"/>
      <c r="N48" s="100" t="s">
        <v>197</v>
      </c>
      <c r="O48" s="13"/>
      <c r="P48" s="13"/>
      <c r="Q48" s="12"/>
    </row>
    <row r="49" spans="2:17" x14ac:dyDescent="0.25">
      <c r="B49" s="11"/>
      <c r="C49" s="13"/>
      <c r="D49" s="13"/>
      <c r="E49" s="13"/>
      <c r="F49" s="13"/>
      <c r="G49" s="13"/>
      <c r="H49" s="13"/>
      <c r="I49" s="13"/>
      <c r="J49" s="13"/>
      <c r="K49" s="13"/>
      <c r="L49" s="13"/>
      <c r="M49" s="13"/>
      <c r="N49" s="13"/>
      <c r="O49" s="13"/>
      <c r="P49" s="13"/>
      <c r="Q49" s="12"/>
    </row>
    <row r="50" spans="2:17" x14ac:dyDescent="0.25">
      <c r="B50" s="11"/>
      <c r="C50" s="13"/>
      <c r="D50" s="13"/>
      <c r="E50" s="13"/>
      <c r="F50" s="13"/>
      <c r="G50" s="13"/>
      <c r="H50" s="13"/>
      <c r="I50" s="13"/>
      <c r="J50" s="13"/>
      <c r="K50" s="13"/>
      <c r="L50" s="13"/>
      <c r="M50" s="13"/>
      <c r="N50" s="13"/>
      <c r="O50" s="13"/>
      <c r="P50" s="13"/>
      <c r="Q50" s="12"/>
    </row>
    <row r="51" spans="2:17" x14ac:dyDescent="0.25">
      <c r="B51" s="11"/>
      <c r="C51" s="13"/>
      <c r="D51" s="13"/>
      <c r="E51" s="13"/>
      <c r="F51" s="13"/>
      <c r="G51" s="13"/>
      <c r="H51" s="13"/>
      <c r="I51" s="13"/>
      <c r="J51" s="13"/>
      <c r="K51" s="13"/>
      <c r="L51" s="13"/>
      <c r="M51" s="13"/>
      <c r="N51" s="13"/>
      <c r="O51" s="13"/>
      <c r="P51" s="13"/>
      <c r="Q51" s="12"/>
    </row>
    <row r="52" spans="2:17" x14ac:dyDescent="0.25">
      <c r="B52" s="11"/>
      <c r="C52" s="13"/>
      <c r="D52" s="13"/>
      <c r="E52" s="13"/>
      <c r="F52" s="13"/>
      <c r="G52" s="13"/>
      <c r="H52" s="13"/>
      <c r="I52" s="13"/>
      <c r="J52" s="13"/>
      <c r="K52" s="13"/>
      <c r="L52" s="13"/>
      <c r="M52" s="13"/>
      <c r="N52" s="13"/>
      <c r="O52" s="13"/>
      <c r="P52" s="13"/>
      <c r="Q52" s="12"/>
    </row>
    <row r="53" spans="2:17" ht="15.75" thickBot="1" x14ac:dyDescent="0.3">
      <c r="B53" s="45"/>
      <c r="C53" s="46"/>
      <c r="D53" s="46"/>
      <c r="E53" s="46"/>
      <c r="F53" s="46"/>
      <c r="G53" s="46"/>
      <c r="H53" s="46"/>
      <c r="I53" s="46"/>
      <c r="J53" s="46"/>
      <c r="K53" s="46"/>
      <c r="L53" s="46"/>
      <c r="M53" s="46"/>
      <c r="N53" s="46"/>
      <c r="O53" s="46"/>
      <c r="P53" s="46"/>
      <c r="Q53" s="47"/>
    </row>
  </sheetData>
  <mergeCells count="7">
    <mergeCell ref="C22:P23"/>
    <mergeCell ref="C25:P26"/>
    <mergeCell ref="C3:P3"/>
    <mergeCell ref="C5:P5"/>
    <mergeCell ref="C6:P6"/>
    <mergeCell ref="C14:P15"/>
    <mergeCell ref="C17:P20"/>
  </mergeCells>
  <hyperlinks>
    <hyperlink ref="N48" location="'4.Analisis por Componente'!A1" display="VOLVER" xr:uid="{4A9F0598-8003-4A25-90D4-2BE360155668}"/>
  </hyperlink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B7F8D4-188A-42E6-AB6A-CC2E142971E8}">
  <sheetPr codeName="Hoja1">
    <tabColor rgb="FF00B050"/>
  </sheetPr>
  <dimension ref="B1:O52"/>
  <sheetViews>
    <sheetView topLeftCell="A28" zoomScaleNormal="100" workbookViewId="0">
      <selection activeCell="D34" sqref="D34:L34"/>
    </sheetView>
  </sheetViews>
  <sheetFormatPr baseColWidth="10" defaultRowHeight="15" x14ac:dyDescent="0.25"/>
  <cols>
    <col min="4" max="4" width="13.140625" bestFit="1" customWidth="1"/>
    <col min="5" max="5" width="15.140625" bestFit="1" customWidth="1"/>
    <col min="6" max="6" width="6.7109375" bestFit="1" customWidth="1"/>
    <col min="11" max="12" width="15.7109375" customWidth="1"/>
  </cols>
  <sheetData>
    <row r="1" spans="2:15" x14ac:dyDescent="0.25">
      <c r="B1" s="8"/>
      <c r="C1" s="9"/>
      <c r="D1" s="9"/>
      <c r="E1" s="9"/>
      <c r="F1" s="9"/>
      <c r="G1" s="9"/>
      <c r="H1" s="9"/>
      <c r="I1" s="9"/>
      <c r="J1" s="9"/>
      <c r="K1" s="9"/>
      <c r="L1" s="9"/>
      <c r="M1" s="9"/>
      <c r="N1" s="9"/>
      <c r="O1" s="10"/>
    </row>
    <row r="2" spans="2:15" x14ac:dyDescent="0.25">
      <c r="B2" s="11"/>
      <c r="C2" s="13"/>
      <c r="D2" s="13"/>
      <c r="E2" s="13"/>
      <c r="F2" s="13"/>
      <c r="G2" s="13"/>
      <c r="H2" s="13"/>
      <c r="I2" s="13"/>
      <c r="J2" s="13"/>
      <c r="K2" s="13"/>
      <c r="L2" s="13"/>
      <c r="M2" s="13"/>
      <c r="N2" s="13"/>
      <c r="O2" s="12"/>
    </row>
    <row r="3" spans="2:15" ht="23.25" x14ac:dyDescent="0.35">
      <c r="B3" s="11"/>
      <c r="C3" s="231" t="s">
        <v>214</v>
      </c>
      <c r="D3" s="231"/>
      <c r="E3" s="231"/>
      <c r="F3" s="231"/>
      <c r="G3" s="231"/>
      <c r="H3" s="231"/>
      <c r="I3" s="231"/>
      <c r="J3" s="231"/>
      <c r="K3" s="231"/>
      <c r="L3" s="231"/>
      <c r="M3" s="231"/>
      <c r="N3" s="231"/>
      <c r="O3" s="63"/>
    </row>
    <row r="4" spans="2:15" x14ac:dyDescent="0.25">
      <c r="B4" s="11"/>
      <c r="C4" s="13"/>
      <c r="D4" s="13"/>
      <c r="E4" s="13"/>
      <c r="F4" s="13"/>
      <c r="G4" s="13"/>
      <c r="H4" s="13"/>
      <c r="I4" s="13"/>
      <c r="J4" s="13"/>
      <c r="K4" s="13"/>
      <c r="L4" s="13"/>
      <c r="M4" s="13"/>
      <c r="N4" s="13"/>
      <c r="O4" s="12"/>
    </row>
    <row r="5" spans="2:15" ht="23.25" x14ac:dyDescent="0.35">
      <c r="B5" s="11"/>
      <c r="C5" s="231" t="s">
        <v>219</v>
      </c>
      <c r="D5" s="231"/>
      <c r="E5" s="231"/>
      <c r="F5" s="231"/>
      <c r="G5" s="231"/>
      <c r="H5" s="231"/>
      <c r="I5" s="231"/>
      <c r="J5" s="231"/>
      <c r="K5" s="231"/>
      <c r="L5" s="231"/>
      <c r="M5" s="231"/>
      <c r="N5" s="231"/>
      <c r="O5" s="111"/>
    </row>
    <row r="6" spans="2:15" ht="23.25" x14ac:dyDescent="0.35">
      <c r="B6" s="11"/>
      <c r="C6" s="231" t="s">
        <v>291</v>
      </c>
      <c r="D6" s="231"/>
      <c r="E6" s="231"/>
      <c r="F6" s="231"/>
      <c r="G6" s="231"/>
      <c r="H6" s="231"/>
      <c r="I6" s="231"/>
      <c r="J6" s="231"/>
      <c r="K6" s="231"/>
      <c r="L6" s="231"/>
      <c r="M6" s="231"/>
      <c r="N6" s="231"/>
      <c r="O6" s="111"/>
    </row>
    <row r="7" spans="2:15" ht="23.25" x14ac:dyDescent="0.35">
      <c r="B7" s="11"/>
      <c r="C7" s="13"/>
      <c r="D7" s="14"/>
      <c r="E7" s="14"/>
      <c r="F7" s="14"/>
      <c r="G7" s="14"/>
      <c r="H7" s="14"/>
      <c r="I7" s="14"/>
      <c r="J7" s="14"/>
      <c r="K7" s="14"/>
      <c r="L7" s="14"/>
      <c r="M7" s="14"/>
      <c r="N7" s="14"/>
      <c r="O7" s="12"/>
    </row>
    <row r="8" spans="2:15" x14ac:dyDescent="0.25">
      <c r="B8" s="11"/>
      <c r="C8" s="13"/>
      <c r="D8" s="13"/>
      <c r="E8" s="13"/>
      <c r="F8" s="13"/>
      <c r="G8" s="13"/>
      <c r="H8" s="13"/>
      <c r="I8" s="13"/>
      <c r="J8" s="13"/>
      <c r="K8" s="13"/>
      <c r="L8" s="13"/>
      <c r="M8" s="13"/>
      <c r="N8" s="13"/>
      <c r="O8" s="12"/>
    </row>
    <row r="9" spans="2:15" x14ac:dyDescent="0.25">
      <c r="B9" s="11"/>
      <c r="C9" s="13"/>
      <c r="D9" s="13"/>
      <c r="E9" s="13"/>
      <c r="F9" s="13"/>
      <c r="G9" s="13"/>
      <c r="H9" s="13"/>
      <c r="I9" s="13"/>
      <c r="J9" s="13"/>
      <c r="K9" s="13"/>
      <c r="L9" s="13"/>
      <c r="M9" s="13"/>
      <c r="N9" s="13"/>
      <c r="O9" s="12"/>
    </row>
    <row r="10" spans="2:15" ht="15.75" x14ac:dyDescent="0.25">
      <c r="B10" s="11"/>
      <c r="C10" s="118" t="s">
        <v>268</v>
      </c>
      <c r="D10" s="13"/>
      <c r="E10" s="13"/>
      <c r="F10" s="13"/>
      <c r="G10" s="13"/>
      <c r="H10" s="13"/>
      <c r="I10" s="13"/>
      <c r="J10" s="13"/>
      <c r="K10" s="13"/>
      <c r="L10" s="13"/>
      <c r="M10" s="13"/>
      <c r="N10" s="13"/>
      <c r="O10" s="12"/>
    </row>
    <row r="11" spans="2:15" x14ac:dyDescent="0.25">
      <c r="B11" s="11"/>
      <c r="C11" s="13"/>
      <c r="D11" s="13"/>
      <c r="E11" s="13"/>
      <c r="F11" s="13"/>
      <c r="G11" s="13"/>
      <c r="H11" s="13"/>
      <c r="I11" s="13"/>
      <c r="J11" s="13"/>
      <c r="K11" s="13"/>
      <c r="L11" s="13"/>
      <c r="M11" s="13"/>
      <c r="N11" s="13"/>
      <c r="O11" s="12"/>
    </row>
    <row r="12" spans="2:15" x14ac:dyDescent="0.25">
      <c r="B12" s="11"/>
      <c r="C12" s="264" t="s">
        <v>274</v>
      </c>
      <c r="D12" s="264"/>
      <c r="E12" s="264"/>
      <c r="F12" s="264"/>
      <c r="G12" s="264"/>
      <c r="H12" s="264"/>
      <c r="I12" s="264"/>
      <c r="J12" s="264"/>
      <c r="K12" s="264"/>
      <c r="L12" s="264"/>
      <c r="M12" s="264"/>
      <c r="N12" s="264"/>
      <c r="O12" s="12"/>
    </row>
    <row r="13" spans="2:15" x14ac:dyDescent="0.25">
      <c r="B13" s="11"/>
      <c r="C13" s="264"/>
      <c r="D13" s="264"/>
      <c r="E13" s="264"/>
      <c r="F13" s="264"/>
      <c r="G13" s="264"/>
      <c r="H13" s="264"/>
      <c r="I13" s="264"/>
      <c r="J13" s="264"/>
      <c r="K13" s="264"/>
      <c r="L13" s="264"/>
      <c r="M13" s="264"/>
      <c r="N13" s="264"/>
      <c r="O13" s="12"/>
    </row>
    <row r="14" spans="2:15" x14ac:dyDescent="0.25">
      <c r="B14" s="11"/>
      <c r="C14" s="13"/>
      <c r="D14" s="13"/>
      <c r="E14" s="13"/>
      <c r="F14" s="13"/>
      <c r="G14" s="13"/>
      <c r="H14" s="13"/>
      <c r="I14" s="13"/>
      <c r="J14" s="13"/>
      <c r="K14" s="13"/>
      <c r="L14" s="13"/>
      <c r="M14" s="13"/>
      <c r="N14" s="13"/>
      <c r="O14" s="12"/>
    </row>
    <row r="15" spans="2:15" x14ac:dyDescent="0.25">
      <c r="B15" s="11"/>
      <c r="C15" s="214" t="s">
        <v>275</v>
      </c>
      <c r="D15" s="214"/>
      <c r="E15" s="214"/>
      <c r="F15" s="214"/>
      <c r="G15" s="214"/>
      <c r="H15" s="214"/>
      <c r="I15" s="214"/>
      <c r="J15" s="214"/>
      <c r="K15" s="214"/>
      <c r="L15" s="214"/>
      <c r="M15" s="214"/>
      <c r="N15" s="214"/>
      <c r="O15" s="12"/>
    </row>
    <row r="16" spans="2:15" x14ac:dyDescent="0.25">
      <c r="B16" s="11"/>
      <c r="C16" s="214"/>
      <c r="D16" s="214"/>
      <c r="E16" s="214"/>
      <c r="F16" s="214"/>
      <c r="G16" s="214"/>
      <c r="H16" s="214"/>
      <c r="I16" s="214"/>
      <c r="J16" s="214"/>
      <c r="K16" s="214"/>
      <c r="L16" s="214"/>
      <c r="M16" s="214"/>
      <c r="N16" s="214"/>
      <c r="O16" s="12"/>
    </row>
    <row r="17" spans="2:15" x14ac:dyDescent="0.25">
      <c r="B17" s="11"/>
      <c r="C17" s="13"/>
      <c r="D17" s="13"/>
      <c r="E17" s="13"/>
      <c r="F17" s="13"/>
      <c r="G17" s="13"/>
      <c r="H17" s="13"/>
      <c r="I17" s="13"/>
      <c r="J17" s="13"/>
      <c r="K17" s="13"/>
      <c r="L17" s="13"/>
      <c r="M17" s="13"/>
      <c r="N17" s="13"/>
      <c r="O17" s="12"/>
    </row>
    <row r="18" spans="2:15" x14ac:dyDescent="0.25">
      <c r="B18" s="11"/>
      <c r="C18" s="264" t="s">
        <v>276</v>
      </c>
      <c r="D18" s="264"/>
      <c r="E18" s="264"/>
      <c r="F18" s="264"/>
      <c r="G18" s="264"/>
      <c r="H18" s="264"/>
      <c r="I18" s="264"/>
      <c r="J18" s="264"/>
      <c r="K18" s="264"/>
      <c r="L18" s="264"/>
      <c r="M18" s="264"/>
      <c r="N18" s="264"/>
      <c r="O18" s="12"/>
    </row>
    <row r="19" spans="2:15" x14ac:dyDescent="0.25">
      <c r="B19" s="11"/>
      <c r="C19" s="264"/>
      <c r="D19" s="264"/>
      <c r="E19" s="264"/>
      <c r="F19" s="264"/>
      <c r="G19" s="264"/>
      <c r="H19" s="264"/>
      <c r="I19" s="264"/>
      <c r="J19" s="264"/>
      <c r="K19" s="264"/>
      <c r="L19" s="264"/>
      <c r="M19" s="264"/>
      <c r="N19" s="264"/>
      <c r="O19" s="12"/>
    </row>
    <row r="20" spans="2:15" x14ac:dyDescent="0.25">
      <c r="B20" s="11"/>
      <c r="C20" s="264"/>
      <c r="D20" s="264"/>
      <c r="E20" s="264"/>
      <c r="F20" s="264"/>
      <c r="G20" s="264"/>
      <c r="H20" s="264"/>
      <c r="I20" s="264"/>
      <c r="J20" s="264"/>
      <c r="K20" s="264"/>
      <c r="L20" s="264"/>
      <c r="M20" s="264"/>
      <c r="N20" s="264"/>
      <c r="O20" s="12"/>
    </row>
    <row r="21" spans="2:15" x14ac:dyDescent="0.25">
      <c r="B21" s="11"/>
      <c r="C21" s="13"/>
      <c r="D21" s="13"/>
      <c r="E21" s="13"/>
      <c r="F21" s="13"/>
      <c r="G21" s="13"/>
      <c r="H21" s="13"/>
      <c r="I21" s="13"/>
      <c r="J21" s="13"/>
      <c r="K21" s="13"/>
      <c r="L21" s="13"/>
      <c r="M21" s="13"/>
      <c r="N21" s="13"/>
      <c r="O21" s="12"/>
    </row>
    <row r="22" spans="2:15" x14ac:dyDescent="0.25">
      <c r="B22" s="11"/>
      <c r="C22" s="214" t="s">
        <v>278</v>
      </c>
      <c r="D22" s="214"/>
      <c r="E22" s="214"/>
      <c r="F22" s="214"/>
      <c r="G22" s="214"/>
      <c r="H22" s="214"/>
      <c r="I22" s="214"/>
      <c r="J22" s="214"/>
      <c r="K22" s="214"/>
      <c r="L22" s="214"/>
      <c r="M22" s="214"/>
      <c r="N22" s="214"/>
      <c r="O22" s="12"/>
    </row>
    <row r="23" spans="2:15" x14ac:dyDescent="0.25">
      <c r="B23" s="11"/>
      <c r="C23" s="214"/>
      <c r="D23" s="214"/>
      <c r="E23" s="214"/>
      <c r="F23" s="214"/>
      <c r="G23" s="214"/>
      <c r="H23" s="214"/>
      <c r="I23" s="214"/>
      <c r="J23" s="214"/>
      <c r="K23" s="214"/>
      <c r="L23" s="214"/>
      <c r="M23" s="214"/>
      <c r="N23" s="214"/>
      <c r="O23" s="12"/>
    </row>
    <row r="24" spans="2:15" x14ac:dyDescent="0.25">
      <c r="B24" s="11"/>
      <c r="C24" s="13"/>
      <c r="D24" s="13"/>
      <c r="E24" s="13"/>
      <c r="F24" s="13"/>
      <c r="G24" s="13"/>
      <c r="H24" s="13"/>
      <c r="I24" s="13"/>
      <c r="J24" s="13"/>
      <c r="K24" s="13"/>
      <c r="L24" s="13"/>
      <c r="M24" s="13"/>
      <c r="N24" s="13"/>
      <c r="O24" s="12"/>
    </row>
    <row r="25" spans="2:15" x14ac:dyDescent="0.25">
      <c r="B25" s="11"/>
      <c r="C25" s="264" t="s">
        <v>277</v>
      </c>
      <c r="D25" s="264"/>
      <c r="E25" s="264"/>
      <c r="F25" s="264"/>
      <c r="G25" s="264"/>
      <c r="H25" s="264"/>
      <c r="I25" s="264"/>
      <c r="J25" s="264"/>
      <c r="K25" s="264"/>
      <c r="L25" s="264"/>
      <c r="M25" s="264"/>
      <c r="N25" s="264"/>
      <c r="O25" s="12"/>
    </row>
    <row r="26" spans="2:15" x14ac:dyDescent="0.25">
      <c r="B26" s="11"/>
      <c r="C26" s="264"/>
      <c r="D26" s="264"/>
      <c r="E26" s="264"/>
      <c r="F26" s="264"/>
      <c r="G26" s="264"/>
      <c r="H26" s="264"/>
      <c r="I26" s="264"/>
      <c r="J26" s="264"/>
      <c r="K26" s="264"/>
      <c r="L26" s="264"/>
      <c r="M26" s="264"/>
      <c r="N26" s="264"/>
      <c r="O26" s="12"/>
    </row>
    <row r="27" spans="2:15" x14ac:dyDescent="0.25">
      <c r="B27" s="11"/>
      <c r="C27" s="13"/>
      <c r="D27" s="13"/>
      <c r="E27" s="13"/>
      <c r="F27" s="13"/>
      <c r="G27" s="13"/>
      <c r="H27" s="13"/>
      <c r="I27" s="13"/>
      <c r="J27" s="13"/>
      <c r="K27" s="13"/>
      <c r="L27" s="13"/>
      <c r="M27" s="13"/>
      <c r="N27" s="13"/>
      <c r="O27" s="12"/>
    </row>
    <row r="28" spans="2:15" x14ac:dyDescent="0.25">
      <c r="B28" s="11"/>
      <c r="C28" s="214" t="s">
        <v>279</v>
      </c>
      <c r="D28" s="214"/>
      <c r="E28" s="214"/>
      <c r="F28" s="214"/>
      <c r="G28" s="214"/>
      <c r="H28" s="214"/>
      <c r="I28" s="214"/>
      <c r="J28" s="214"/>
      <c r="K28" s="214"/>
      <c r="L28" s="214"/>
      <c r="M28" s="214"/>
      <c r="N28" s="214"/>
      <c r="O28" s="12"/>
    </row>
    <row r="29" spans="2:15" x14ac:dyDescent="0.25">
      <c r="B29" s="11"/>
      <c r="C29" s="214"/>
      <c r="D29" s="214"/>
      <c r="E29" s="214"/>
      <c r="F29" s="214"/>
      <c r="G29" s="214"/>
      <c r="H29" s="214"/>
      <c r="I29" s="214"/>
      <c r="J29" s="214"/>
      <c r="K29" s="214"/>
      <c r="L29" s="214"/>
      <c r="M29" s="214"/>
      <c r="N29" s="214"/>
      <c r="O29" s="12"/>
    </row>
    <row r="30" spans="2:15" x14ac:dyDescent="0.25">
      <c r="B30" s="11"/>
      <c r="C30" s="19"/>
      <c r="D30" s="19"/>
      <c r="E30" s="19"/>
      <c r="F30" s="19"/>
      <c r="G30" s="19"/>
      <c r="H30" s="19"/>
      <c r="I30" s="19"/>
      <c r="J30" s="19"/>
      <c r="K30" s="19"/>
      <c r="L30" s="19"/>
      <c r="M30" s="19"/>
      <c r="N30" s="19"/>
      <c r="O30" s="12"/>
    </row>
    <row r="31" spans="2:15" x14ac:dyDescent="0.25">
      <c r="B31" s="11"/>
      <c r="C31" s="265" t="s">
        <v>280</v>
      </c>
      <c r="D31" s="265"/>
      <c r="E31" s="265"/>
      <c r="F31" s="265"/>
      <c r="G31" s="265"/>
      <c r="H31" s="265"/>
      <c r="I31" s="265"/>
      <c r="J31" s="265"/>
      <c r="K31" s="265"/>
      <c r="L31" s="265"/>
      <c r="M31" s="265"/>
      <c r="N31" s="265"/>
      <c r="O31" s="12"/>
    </row>
    <row r="32" spans="2:15" x14ac:dyDescent="0.25">
      <c r="B32" s="11"/>
      <c r="C32" s="19"/>
      <c r="D32" s="19"/>
      <c r="E32" s="19"/>
      <c r="F32" s="19"/>
      <c r="G32" s="19"/>
      <c r="H32" s="19"/>
      <c r="I32" s="19"/>
      <c r="J32" s="19"/>
      <c r="K32" s="19"/>
      <c r="L32" s="19"/>
      <c r="M32" s="19"/>
      <c r="N32" s="19"/>
      <c r="O32" s="12"/>
    </row>
    <row r="33" spans="2:15" ht="15.75" thickBot="1" x14ac:dyDescent="0.3">
      <c r="B33" s="11"/>
      <c r="C33" s="13"/>
      <c r="D33" s="13"/>
      <c r="E33" s="13"/>
      <c r="F33" s="13"/>
      <c r="G33" s="13"/>
      <c r="H33" s="13"/>
      <c r="I33" s="13"/>
      <c r="J33" s="13"/>
      <c r="K33" s="13"/>
      <c r="L33" s="13"/>
      <c r="M33" s="13"/>
      <c r="N33" s="13"/>
      <c r="O33" s="12"/>
    </row>
    <row r="34" spans="2:15" x14ac:dyDescent="0.25">
      <c r="B34" s="11"/>
      <c r="C34" s="13"/>
      <c r="D34" s="312" t="s">
        <v>28</v>
      </c>
      <c r="E34" s="313"/>
      <c r="F34" s="313"/>
      <c r="G34" s="313"/>
      <c r="H34" s="313"/>
      <c r="I34" s="313"/>
      <c r="J34" s="313"/>
      <c r="K34" s="313"/>
      <c r="L34" s="314"/>
      <c r="M34" s="13"/>
      <c r="N34" s="13"/>
      <c r="O34" s="12"/>
    </row>
    <row r="35" spans="2:15" ht="28.15" customHeight="1" x14ac:dyDescent="0.25">
      <c r="B35" s="11"/>
      <c r="C35" s="13"/>
      <c r="D35" s="261"/>
      <c r="E35" s="315"/>
      <c r="F35" s="64"/>
      <c r="G35" s="316" t="s">
        <v>29</v>
      </c>
      <c r="H35" s="317"/>
      <c r="I35" s="317"/>
      <c r="J35" s="318"/>
      <c r="K35" s="319" t="s">
        <v>30</v>
      </c>
      <c r="L35" s="320"/>
      <c r="M35" s="13"/>
      <c r="N35" s="13"/>
      <c r="O35" s="12"/>
    </row>
    <row r="36" spans="2:15" x14ac:dyDescent="0.25">
      <c r="B36" s="11"/>
      <c r="C36" s="13"/>
      <c r="D36" s="259"/>
      <c r="E36" s="301"/>
      <c r="F36" s="101" t="s">
        <v>31</v>
      </c>
      <c r="G36" s="235" t="s">
        <v>32</v>
      </c>
      <c r="H36" s="236"/>
      <c r="I36" s="235" t="s">
        <v>33</v>
      </c>
      <c r="J36" s="236"/>
      <c r="K36" s="235" t="s">
        <v>34</v>
      </c>
      <c r="L36" s="321"/>
      <c r="M36" s="13"/>
      <c r="N36" s="13"/>
      <c r="O36" s="12"/>
    </row>
    <row r="37" spans="2:15" ht="45" x14ac:dyDescent="0.25">
      <c r="B37" s="11"/>
      <c r="C37" s="13"/>
      <c r="D37" s="302" t="s">
        <v>35</v>
      </c>
      <c r="E37" s="304" t="s">
        <v>36</v>
      </c>
      <c r="F37" s="102" t="s">
        <v>37</v>
      </c>
      <c r="G37" s="65" t="s">
        <v>38</v>
      </c>
      <c r="H37" s="65" t="s">
        <v>39</v>
      </c>
      <c r="I37" s="103" t="s">
        <v>40</v>
      </c>
      <c r="J37" s="103" t="s">
        <v>41</v>
      </c>
      <c r="K37" s="65" t="s">
        <v>38</v>
      </c>
      <c r="L37" s="104" t="s">
        <v>39</v>
      </c>
      <c r="M37" s="13"/>
      <c r="N37" s="13"/>
      <c r="O37" s="12"/>
    </row>
    <row r="38" spans="2:15" ht="15.75" thickBot="1" x14ac:dyDescent="0.3">
      <c r="B38" s="11"/>
      <c r="C38" s="13"/>
      <c r="D38" s="303"/>
      <c r="E38" s="305"/>
      <c r="F38" s="101" t="s">
        <v>42</v>
      </c>
      <c r="G38" s="105">
        <v>0</v>
      </c>
      <c r="H38" s="105">
        <v>1</v>
      </c>
      <c r="I38" s="105">
        <v>2</v>
      </c>
      <c r="J38" s="105">
        <v>3</v>
      </c>
      <c r="K38" s="105">
        <v>4</v>
      </c>
      <c r="L38" s="106">
        <v>5</v>
      </c>
      <c r="M38" s="13"/>
      <c r="N38" s="13"/>
      <c r="O38" s="12"/>
    </row>
    <row r="39" spans="2:15" x14ac:dyDescent="0.25">
      <c r="B39" s="11"/>
      <c r="C39" s="13"/>
      <c r="D39" s="107" t="s">
        <v>43</v>
      </c>
      <c r="E39" s="60" t="s">
        <v>44</v>
      </c>
      <c r="F39" s="62">
        <v>0</v>
      </c>
      <c r="G39" s="112">
        <v>2.54</v>
      </c>
      <c r="H39" s="113">
        <v>4.54</v>
      </c>
      <c r="I39" s="113">
        <v>8.82</v>
      </c>
      <c r="J39" s="113">
        <v>18.420000000000002</v>
      </c>
      <c r="K39" s="306">
        <v>0.84</v>
      </c>
      <c r="L39" s="309">
        <v>1.1100000000000001</v>
      </c>
      <c r="M39" s="13"/>
      <c r="N39" s="13"/>
      <c r="O39" s="12"/>
    </row>
    <row r="40" spans="2:15" x14ac:dyDescent="0.25">
      <c r="B40" s="11"/>
      <c r="C40" s="13"/>
      <c r="D40" s="107" t="s">
        <v>45</v>
      </c>
      <c r="E40" s="108" t="s">
        <v>46</v>
      </c>
      <c r="F40" s="62">
        <v>1</v>
      </c>
      <c r="G40" s="114">
        <v>4.25</v>
      </c>
      <c r="H40" s="115">
        <v>6.25</v>
      </c>
      <c r="I40" s="115">
        <v>14.34</v>
      </c>
      <c r="J40" s="115">
        <v>27.1</v>
      </c>
      <c r="K40" s="307"/>
      <c r="L40" s="310"/>
      <c r="M40" s="13"/>
      <c r="N40" s="13"/>
      <c r="O40" s="12"/>
    </row>
    <row r="41" spans="2:15" x14ac:dyDescent="0.25">
      <c r="B41" s="11"/>
      <c r="C41" s="13"/>
      <c r="D41" s="107" t="s">
        <v>47</v>
      </c>
      <c r="E41" s="108" t="s">
        <v>48</v>
      </c>
      <c r="F41" s="62">
        <v>2</v>
      </c>
      <c r="G41" s="114">
        <v>5.54</v>
      </c>
      <c r="H41" s="115">
        <v>7.54</v>
      </c>
      <c r="I41" s="115">
        <v>18.45</v>
      </c>
      <c r="J41" s="115">
        <v>31.22</v>
      </c>
      <c r="K41" s="307"/>
      <c r="L41" s="310"/>
      <c r="M41" s="13"/>
      <c r="N41" s="13"/>
      <c r="O41" s="12"/>
    </row>
    <row r="42" spans="2:15" x14ac:dyDescent="0.25">
      <c r="B42" s="11"/>
      <c r="C42" s="13"/>
      <c r="D42" s="107" t="s">
        <v>49</v>
      </c>
      <c r="E42" s="108" t="s">
        <v>50</v>
      </c>
      <c r="F42" s="62">
        <v>3</v>
      </c>
      <c r="G42" s="114">
        <v>9.93</v>
      </c>
      <c r="H42" s="115">
        <v>11.93</v>
      </c>
      <c r="I42" s="115">
        <v>32.76</v>
      </c>
      <c r="J42" s="115">
        <v>39.5</v>
      </c>
      <c r="K42" s="307"/>
      <c r="L42" s="310"/>
      <c r="M42" s="13"/>
      <c r="N42" s="13"/>
      <c r="O42" s="12"/>
    </row>
    <row r="43" spans="2:15" x14ac:dyDescent="0.25">
      <c r="B43" s="11"/>
      <c r="C43" s="13"/>
      <c r="D43" s="107" t="s">
        <v>51</v>
      </c>
      <c r="E43" s="108" t="s">
        <v>52</v>
      </c>
      <c r="F43" s="62">
        <v>4</v>
      </c>
      <c r="G43" s="114">
        <v>11.61</v>
      </c>
      <c r="H43" s="115">
        <v>13.61</v>
      </c>
      <c r="I43" s="115">
        <v>36.75</v>
      </c>
      <c r="J43" s="115">
        <v>44.93</v>
      </c>
      <c r="K43" s="307"/>
      <c r="L43" s="310"/>
      <c r="M43" s="13"/>
      <c r="N43" s="13"/>
      <c r="O43" s="12"/>
    </row>
    <row r="44" spans="2:15" ht="15.75" thickBot="1" x14ac:dyDescent="0.3">
      <c r="B44" s="11"/>
      <c r="C44" s="13"/>
      <c r="D44" s="109" t="s">
        <v>53</v>
      </c>
      <c r="E44" s="33" t="s">
        <v>54</v>
      </c>
      <c r="F44" s="110">
        <v>5</v>
      </c>
      <c r="G44" s="116">
        <v>12.41</v>
      </c>
      <c r="H44" s="117">
        <v>14.41</v>
      </c>
      <c r="I44" s="117">
        <v>40.799999999999997</v>
      </c>
      <c r="J44" s="117">
        <v>50.07</v>
      </c>
      <c r="K44" s="308"/>
      <c r="L44" s="311"/>
      <c r="M44" s="13"/>
      <c r="N44" s="13"/>
      <c r="O44" s="12"/>
    </row>
    <row r="45" spans="2:15" x14ac:dyDescent="0.25">
      <c r="B45" s="11"/>
      <c r="C45" s="13"/>
      <c r="D45" s="13"/>
      <c r="E45" s="13"/>
      <c r="F45" s="13"/>
      <c r="G45" s="13"/>
      <c r="H45" s="13"/>
      <c r="I45" s="13"/>
      <c r="J45" s="13"/>
      <c r="K45" s="13"/>
      <c r="L45" s="13"/>
      <c r="M45" s="13"/>
      <c r="N45" s="13"/>
      <c r="O45" s="12"/>
    </row>
    <row r="46" spans="2:15" x14ac:dyDescent="0.25">
      <c r="B46" s="11"/>
      <c r="C46" s="13"/>
      <c r="D46" s="13"/>
      <c r="E46" s="13"/>
      <c r="F46" s="13"/>
      <c r="G46" s="13"/>
      <c r="H46" s="13"/>
      <c r="I46" s="13"/>
      <c r="J46" s="13"/>
      <c r="K46" s="13"/>
      <c r="L46" s="13"/>
      <c r="M46" s="13"/>
      <c r="N46" s="13"/>
      <c r="O46" s="12"/>
    </row>
    <row r="47" spans="2:15" ht="15.75" thickBot="1" x14ac:dyDescent="0.3">
      <c r="B47" s="11"/>
      <c r="C47" s="13"/>
      <c r="D47" s="13"/>
      <c r="E47" s="13"/>
      <c r="F47" s="13"/>
      <c r="G47" s="13"/>
      <c r="H47" s="13"/>
      <c r="I47" s="13"/>
      <c r="J47" s="13"/>
      <c r="K47" s="13"/>
      <c r="L47" s="13"/>
      <c r="M47" s="13"/>
      <c r="N47" s="13"/>
      <c r="O47" s="12"/>
    </row>
    <row r="48" spans="2:15" ht="15.75" thickBot="1" x14ac:dyDescent="0.3">
      <c r="B48" s="11"/>
      <c r="C48" s="13"/>
      <c r="D48" s="13"/>
      <c r="E48" s="13"/>
      <c r="F48" s="13"/>
      <c r="G48" s="13"/>
      <c r="H48" s="13"/>
      <c r="I48" s="13"/>
      <c r="J48" s="13"/>
      <c r="K48" s="100" t="s">
        <v>197</v>
      </c>
      <c r="L48" s="13"/>
      <c r="M48" s="13"/>
      <c r="N48" s="13"/>
      <c r="O48" s="12"/>
    </row>
    <row r="49" spans="2:15" x14ac:dyDescent="0.25">
      <c r="B49" s="11"/>
      <c r="C49" s="13"/>
      <c r="D49" s="13"/>
      <c r="E49" s="13"/>
      <c r="F49" s="13"/>
      <c r="G49" s="13"/>
      <c r="H49" s="13"/>
      <c r="I49" s="13"/>
      <c r="J49" s="13"/>
      <c r="K49" s="13"/>
      <c r="L49" s="13"/>
      <c r="M49" s="13"/>
      <c r="N49" s="13"/>
      <c r="O49" s="12"/>
    </row>
    <row r="50" spans="2:15" x14ac:dyDescent="0.25">
      <c r="B50" s="11"/>
      <c r="C50" s="13"/>
      <c r="D50" s="13"/>
      <c r="E50" s="13"/>
      <c r="F50" s="13"/>
      <c r="G50" s="13"/>
      <c r="H50" s="13"/>
      <c r="I50" s="13"/>
      <c r="J50" s="13"/>
      <c r="K50" s="13"/>
      <c r="L50" s="13"/>
      <c r="M50" s="13"/>
      <c r="N50" s="13"/>
      <c r="O50" s="12"/>
    </row>
    <row r="51" spans="2:15" x14ac:dyDescent="0.25">
      <c r="B51" s="11"/>
      <c r="C51" s="13"/>
      <c r="D51" s="13"/>
      <c r="E51" s="13"/>
      <c r="F51" s="13"/>
      <c r="G51" s="13"/>
      <c r="H51" s="13"/>
      <c r="I51" s="13"/>
      <c r="J51" s="13"/>
      <c r="K51" s="13"/>
      <c r="L51" s="13"/>
      <c r="M51" s="13"/>
      <c r="N51" s="13"/>
      <c r="O51" s="12"/>
    </row>
    <row r="52" spans="2:15" ht="15.75" thickBot="1" x14ac:dyDescent="0.3">
      <c r="B52" s="45"/>
      <c r="C52" s="46"/>
      <c r="D52" s="46"/>
      <c r="E52" s="46"/>
      <c r="F52" s="46"/>
      <c r="G52" s="46"/>
      <c r="H52" s="46"/>
      <c r="I52" s="46"/>
      <c r="J52" s="46"/>
      <c r="K52" s="46"/>
      <c r="L52" s="46"/>
      <c r="M52" s="46"/>
      <c r="N52" s="46"/>
      <c r="O52" s="47"/>
    </row>
  </sheetData>
  <mergeCells count="21">
    <mergeCell ref="D37:D38"/>
    <mergeCell ref="E37:E38"/>
    <mergeCell ref="K39:K44"/>
    <mergeCell ref="L39:L44"/>
    <mergeCell ref="D34:L34"/>
    <mergeCell ref="D35:E36"/>
    <mergeCell ref="G35:J35"/>
    <mergeCell ref="K35:L35"/>
    <mergeCell ref="G36:H36"/>
    <mergeCell ref="I36:J36"/>
    <mergeCell ref="K36:L36"/>
    <mergeCell ref="C31:N31"/>
    <mergeCell ref="C28:N29"/>
    <mergeCell ref="C3:N3"/>
    <mergeCell ref="C5:N5"/>
    <mergeCell ref="C6:N6"/>
    <mergeCell ref="C12:N13"/>
    <mergeCell ref="C15:N16"/>
    <mergeCell ref="C18:N20"/>
    <mergeCell ref="C22:N23"/>
    <mergeCell ref="C25:N26"/>
  </mergeCells>
  <hyperlinks>
    <hyperlink ref="K48" location="'4.A. Componente'!A1" display="VOLVER" xr:uid="{BBDCAA66-8301-4F76-A1FB-28D46F265F68}"/>
  </hyperlink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D9DDF0-D296-4DB3-BFA0-D81C29700287}">
  <sheetPr codeName="Hoja8">
    <tabColor rgb="FF00B050"/>
  </sheetPr>
  <dimension ref="B1:R77"/>
  <sheetViews>
    <sheetView zoomScaleNormal="100" workbookViewId="0">
      <selection activeCell="P73" sqref="P73"/>
    </sheetView>
  </sheetViews>
  <sheetFormatPr baseColWidth="10" defaultRowHeight="15" x14ac:dyDescent="0.25"/>
  <cols>
    <col min="2" max="2" width="5.7109375" customWidth="1"/>
    <col min="3" max="3" width="8" bestFit="1" customWidth="1"/>
    <col min="4" max="4" width="15.5703125" style="3" bestFit="1" customWidth="1"/>
    <col min="5" max="5" width="2.85546875" customWidth="1"/>
    <col min="6" max="6" width="6.140625" style="3" customWidth="1"/>
    <col min="7" max="7" width="6.140625" customWidth="1"/>
    <col min="8" max="8" width="7.5703125" bestFit="1" customWidth="1"/>
    <col min="9" max="15" width="6.140625" customWidth="1"/>
    <col min="18" max="18" width="5.7109375" customWidth="1"/>
  </cols>
  <sheetData>
    <row r="1" spans="2:18" x14ac:dyDescent="0.25">
      <c r="B1" s="8"/>
      <c r="C1" s="9"/>
      <c r="D1" s="9"/>
      <c r="E1" s="9"/>
      <c r="F1" s="9"/>
      <c r="G1" s="9"/>
      <c r="H1" s="9"/>
      <c r="I1" s="9"/>
      <c r="J1" s="9"/>
      <c r="K1" s="9"/>
      <c r="L1" s="9"/>
      <c r="M1" s="9"/>
      <c r="N1" s="9"/>
      <c r="O1" s="9"/>
      <c r="P1" s="9"/>
      <c r="Q1" s="9"/>
      <c r="R1" s="10"/>
    </row>
    <row r="2" spans="2:18" x14ac:dyDescent="0.25">
      <c r="B2" s="11"/>
      <c r="C2" s="13"/>
      <c r="D2" s="13"/>
      <c r="E2" s="13"/>
      <c r="F2" s="13"/>
      <c r="G2" s="13"/>
      <c r="H2" s="13"/>
      <c r="I2" s="13"/>
      <c r="J2" s="13"/>
      <c r="K2" s="13"/>
      <c r="L2" s="13"/>
      <c r="M2" s="13"/>
      <c r="N2" s="13"/>
      <c r="O2" s="13"/>
      <c r="P2" s="13"/>
      <c r="Q2" s="13"/>
      <c r="R2" s="12"/>
    </row>
    <row r="3" spans="2:18" ht="23.25" x14ac:dyDescent="0.35">
      <c r="B3" s="11"/>
      <c r="C3" s="231" t="s">
        <v>214</v>
      </c>
      <c r="D3" s="231"/>
      <c r="E3" s="231"/>
      <c r="F3" s="231"/>
      <c r="G3" s="231"/>
      <c r="H3" s="231"/>
      <c r="I3" s="231"/>
      <c r="J3" s="231"/>
      <c r="K3" s="231"/>
      <c r="L3" s="231"/>
      <c r="M3" s="231"/>
      <c r="N3" s="231"/>
      <c r="O3" s="231"/>
      <c r="P3" s="231"/>
      <c r="Q3" s="231"/>
      <c r="R3" s="12"/>
    </row>
    <row r="4" spans="2:18" x14ac:dyDescent="0.25">
      <c r="B4" s="11"/>
      <c r="C4" s="13"/>
      <c r="D4" s="13"/>
      <c r="E4" s="13"/>
      <c r="F4" s="13"/>
      <c r="G4" s="13"/>
      <c r="H4" s="13"/>
      <c r="I4" s="13"/>
      <c r="J4" s="13"/>
      <c r="K4" s="13"/>
      <c r="L4" s="13"/>
      <c r="M4" s="13"/>
      <c r="N4" s="13"/>
      <c r="O4" s="13"/>
      <c r="P4" s="13"/>
      <c r="Q4" s="13"/>
      <c r="R4" s="12"/>
    </row>
    <row r="5" spans="2:18" ht="23.25" x14ac:dyDescent="0.35">
      <c r="B5" s="11"/>
      <c r="C5" s="231" t="s">
        <v>219</v>
      </c>
      <c r="D5" s="231"/>
      <c r="E5" s="231"/>
      <c r="F5" s="231"/>
      <c r="G5" s="231"/>
      <c r="H5" s="231"/>
      <c r="I5" s="231"/>
      <c r="J5" s="231"/>
      <c r="K5" s="231"/>
      <c r="L5" s="231"/>
      <c r="M5" s="231"/>
      <c r="N5" s="231"/>
      <c r="O5" s="231"/>
      <c r="P5" s="231"/>
      <c r="Q5" s="231"/>
      <c r="R5" s="12"/>
    </row>
    <row r="6" spans="2:18" ht="23.25" x14ac:dyDescent="0.35">
      <c r="B6" s="11"/>
      <c r="C6" s="231" t="s">
        <v>290</v>
      </c>
      <c r="D6" s="231"/>
      <c r="E6" s="231"/>
      <c r="F6" s="231"/>
      <c r="G6" s="231"/>
      <c r="H6" s="231"/>
      <c r="I6" s="231"/>
      <c r="J6" s="231"/>
      <c r="K6" s="231"/>
      <c r="L6" s="231"/>
      <c r="M6" s="231"/>
      <c r="N6" s="231"/>
      <c r="O6" s="231"/>
      <c r="P6" s="231"/>
      <c r="Q6" s="231"/>
      <c r="R6" s="12"/>
    </row>
    <row r="7" spans="2:18" ht="23.25" x14ac:dyDescent="0.35">
      <c r="B7" s="11"/>
      <c r="C7" s="14"/>
      <c r="D7" s="14"/>
      <c r="E7" s="14"/>
      <c r="F7" s="14"/>
      <c r="G7" s="14"/>
      <c r="H7" s="14"/>
      <c r="I7" s="14"/>
      <c r="J7" s="14"/>
      <c r="K7" s="14"/>
      <c r="L7" s="14"/>
      <c r="M7" s="14"/>
      <c r="N7" s="13"/>
      <c r="O7" s="13"/>
      <c r="P7" s="13"/>
      <c r="Q7" s="13"/>
      <c r="R7" s="12"/>
    </row>
    <row r="8" spans="2:18" x14ac:dyDescent="0.25">
      <c r="B8" s="11"/>
      <c r="C8" s="13"/>
      <c r="D8" s="16"/>
      <c r="E8" s="13"/>
      <c r="F8" s="16"/>
      <c r="G8" s="13"/>
      <c r="H8" s="13"/>
      <c r="I8" s="13"/>
      <c r="J8" s="13"/>
      <c r="K8" s="13"/>
      <c r="L8" s="13"/>
      <c r="M8" s="13"/>
      <c r="N8" s="13"/>
      <c r="O8" s="13"/>
      <c r="P8" s="13"/>
      <c r="Q8" s="13"/>
      <c r="R8" s="12"/>
    </row>
    <row r="9" spans="2:18" x14ac:dyDescent="0.25">
      <c r="B9" s="11"/>
      <c r="C9" s="13"/>
      <c r="D9" s="16"/>
      <c r="E9" s="13"/>
      <c r="F9" s="16"/>
      <c r="G9" s="13"/>
      <c r="H9" s="13"/>
      <c r="I9" s="13"/>
      <c r="J9" s="13"/>
      <c r="K9" s="13"/>
      <c r="L9" s="13"/>
      <c r="M9" s="13"/>
      <c r="N9" s="13"/>
      <c r="O9" s="13"/>
      <c r="P9" s="13"/>
      <c r="Q9" s="13"/>
      <c r="R9" s="12"/>
    </row>
    <row r="10" spans="2:18" ht="15.75" x14ac:dyDescent="0.25">
      <c r="B10" s="11"/>
      <c r="C10" s="118" t="s">
        <v>268</v>
      </c>
      <c r="D10" s="16"/>
      <c r="E10" s="13"/>
      <c r="F10" s="16"/>
      <c r="G10" s="13"/>
      <c r="H10" s="13"/>
      <c r="I10" s="13"/>
      <c r="J10" s="13"/>
      <c r="K10" s="13"/>
      <c r="L10" s="13"/>
      <c r="M10" s="13"/>
      <c r="N10" s="13"/>
      <c r="O10" s="13"/>
      <c r="P10" s="13"/>
      <c r="Q10" s="13"/>
      <c r="R10" s="12"/>
    </row>
    <row r="11" spans="2:18" x14ac:dyDescent="0.25">
      <c r="B11" s="11"/>
      <c r="C11" s="13"/>
      <c r="D11" s="16"/>
      <c r="E11" s="13"/>
      <c r="F11" s="16"/>
      <c r="G11" s="13"/>
      <c r="H11" s="13"/>
      <c r="I11" s="13"/>
      <c r="J11" s="13"/>
      <c r="K11" s="13"/>
      <c r="L11" s="13"/>
      <c r="M11" s="13"/>
      <c r="N11" s="13"/>
      <c r="O11" s="13"/>
      <c r="P11" s="13"/>
      <c r="Q11" s="13"/>
      <c r="R11" s="12"/>
    </row>
    <row r="12" spans="2:18" x14ac:dyDescent="0.25">
      <c r="B12" s="11"/>
      <c r="C12" s="359" t="s">
        <v>282</v>
      </c>
      <c r="D12" s="359"/>
      <c r="E12" s="359"/>
      <c r="F12" s="359"/>
      <c r="G12" s="359"/>
      <c r="H12" s="359"/>
      <c r="I12" s="359"/>
      <c r="J12" s="359"/>
      <c r="K12" s="359"/>
      <c r="L12" s="359"/>
      <c r="M12" s="359"/>
      <c r="N12" s="359"/>
      <c r="O12" s="359"/>
      <c r="P12" s="359"/>
      <c r="Q12" s="359"/>
      <c r="R12" s="12"/>
    </row>
    <row r="13" spans="2:18" x14ac:dyDescent="0.25">
      <c r="B13" s="11"/>
      <c r="C13" s="359"/>
      <c r="D13" s="359"/>
      <c r="E13" s="359"/>
      <c r="F13" s="359"/>
      <c r="G13" s="359"/>
      <c r="H13" s="359"/>
      <c r="I13" s="359"/>
      <c r="J13" s="359"/>
      <c r="K13" s="359"/>
      <c r="L13" s="359"/>
      <c r="M13" s="359"/>
      <c r="N13" s="359"/>
      <c r="O13" s="359"/>
      <c r="P13" s="359"/>
      <c r="Q13" s="359"/>
      <c r="R13" s="12"/>
    </row>
    <row r="14" spans="2:18" x14ac:dyDescent="0.25">
      <c r="B14" s="11"/>
      <c r="C14" s="13"/>
      <c r="D14" s="16"/>
      <c r="E14" s="13"/>
      <c r="F14" s="16"/>
      <c r="G14" s="13"/>
      <c r="H14" s="13"/>
      <c r="I14" s="13"/>
      <c r="J14" s="13"/>
      <c r="K14" s="13"/>
      <c r="L14" s="13"/>
      <c r="M14" s="13"/>
      <c r="N14" s="13"/>
      <c r="O14" s="13"/>
      <c r="P14" s="13"/>
      <c r="Q14" s="13"/>
      <c r="R14" s="12"/>
    </row>
    <row r="15" spans="2:18" x14ac:dyDescent="0.25">
      <c r="B15" s="11"/>
      <c r="C15" s="264" t="s">
        <v>283</v>
      </c>
      <c r="D15" s="264"/>
      <c r="E15" s="264"/>
      <c r="F15" s="264"/>
      <c r="G15" s="264"/>
      <c r="H15" s="264"/>
      <c r="I15" s="264"/>
      <c r="J15" s="264"/>
      <c r="K15" s="264"/>
      <c r="L15" s="264"/>
      <c r="M15" s="264"/>
      <c r="N15" s="264"/>
      <c r="O15" s="264"/>
      <c r="P15" s="264"/>
      <c r="Q15" s="264"/>
      <c r="R15" s="12"/>
    </row>
    <row r="16" spans="2:18" x14ac:dyDescent="0.25">
      <c r="B16" s="11"/>
      <c r="C16" s="264"/>
      <c r="D16" s="264"/>
      <c r="E16" s="264"/>
      <c r="F16" s="264"/>
      <c r="G16" s="264"/>
      <c r="H16" s="264"/>
      <c r="I16" s="264"/>
      <c r="J16" s="264"/>
      <c r="K16" s="264"/>
      <c r="L16" s="264"/>
      <c r="M16" s="264"/>
      <c r="N16" s="264"/>
      <c r="O16" s="264"/>
      <c r="P16" s="264"/>
      <c r="Q16" s="264"/>
      <c r="R16" s="12"/>
    </row>
    <row r="17" spans="2:18" x14ac:dyDescent="0.25">
      <c r="B17" s="11"/>
      <c r="C17" s="20"/>
      <c r="D17" s="20"/>
      <c r="E17" s="20"/>
      <c r="F17" s="20"/>
      <c r="G17" s="20"/>
      <c r="H17" s="20"/>
      <c r="I17" s="20"/>
      <c r="J17" s="20"/>
      <c r="K17" s="20"/>
      <c r="L17" s="20"/>
      <c r="M17" s="20"/>
      <c r="N17" s="20"/>
      <c r="O17" s="20"/>
      <c r="P17" s="20"/>
      <c r="Q17" s="20"/>
      <c r="R17" s="12"/>
    </row>
    <row r="18" spans="2:18" x14ac:dyDescent="0.25">
      <c r="B18" s="11"/>
      <c r="C18" s="13"/>
      <c r="D18" s="245" t="s">
        <v>284</v>
      </c>
      <c r="E18" s="245"/>
      <c r="F18" s="245"/>
      <c r="G18" s="245"/>
      <c r="H18" s="245"/>
      <c r="I18" s="245"/>
      <c r="J18" s="245"/>
      <c r="K18" s="245"/>
      <c r="L18" s="245"/>
      <c r="M18" s="245"/>
      <c r="N18" s="245"/>
      <c r="O18" s="245"/>
      <c r="P18" s="245"/>
      <c r="Q18" s="245"/>
      <c r="R18" s="12"/>
    </row>
    <row r="19" spans="2:18" x14ac:dyDescent="0.25">
      <c r="B19" s="11"/>
      <c r="C19" s="13"/>
      <c r="D19" s="92"/>
      <c r="E19" s="13"/>
      <c r="F19" s="16"/>
      <c r="G19" s="13"/>
      <c r="H19" s="13"/>
      <c r="I19" s="13"/>
      <c r="J19" s="13"/>
      <c r="K19" s="13"/>
      <c r="L19" s="13"/>
      <c r="M19" s="13"/>
      <c r="N19" s="13"/>
      <c r="O19" s="13"/>
      <c r="P19" s="13"/>
      <c r="Q19" s="13"/>
      <c r="R19" s="12"/>
    </row>
    <row r="20" spans="2:18" x14ac:dyDescent="0.25">
      <c r="B20" s="11"/>
      <c r="C20" s="13"/>
      <c r="D20" s="264" t="s">
        <v>285</v>
      </c>
      <c r="E20" s="264"/>
      <c r="F20" s="264"/>
      <c r="G20" s="264"/>
      <c r="H20" s="264"/>
      <c r="I20" s="264"/>
      <c r="J20" s="264"/>
      <c r="K20" s="264"/>
      <c r="L20" s="264"/>
      <c r="M20" s="264"/>
      <c r="N20" s="264"/>
      <c r="O20" s="264"/>
      <c r="P20" s="264"/>
      <c r="Q20" s="264"/>
      <c r="R20" s="12"/>
    </row>
    <row r="21" spans="2:18" x14ac:dyDescent="0.25">
      <c r="B21" s="11"/>
      <c r="C21" s="13"/>
      <c r="D21" s="264"/>
      <c r="E21" s="264"/>
      <c r="F21" s="264"/>
      <c r="G21" s="264"/>
      <c r="H21" s="264"/>
      <c r="I21" s="264"/>
      <c r="J21" s="264"/>
      <c r="K21" s="264"/>
      <c r="L21" s="264"/>
      <c r="M21" s="264"/>
      <c r="N21" s="264"/>
      <c r="O21" s="264"/>
      <c r="P21" s="264"/>
      <c r="Q21" s="264"/>
      <c r="R21" s="12"/>
    </row>
    <row r="22" spans="2:18" x14ac:dyDescent="0.25">
      <c r="B22" s="11"/>
      <c r="C22" s="13"/>
      <c r="D22" s="92"/>
      <c r="E22" s="13"/>
      <c r="F22" s="16"/>
      <c r="G22" s="13"/>
      <c r="H22" s="13"/>
      <c r="I22" s="13"/>
      <c r="J22" s="13"/>
      <c r="K22" s="13"/>
      <c r="L22" s="13"/>
      <c r="M22" s="13"/>
      <c r="N22" s="13"/>
      <c r="O22" s="13"/>
      <c r="P22" s="13"/>
      <c r="Q22" s="13"/>
      <c r="R22" s="12"/>
    </row>
    <row r="23" spans="2:18" x14ac:dyDescent="0.25">
      <c r="B23" s="11"/>
      <c r="C23" s="13"/>
      <c r="D23" s="264" t="s">
        <v>286</v>
      </c>
      <c r="E23" s="264"/>
      <c r="F23" s="264"/>
      <c r="G23" s="264"/>
      <c r="H23" s="264"/>
      <c r="I23" s="264"/>
      <c r="J23" s="264"/>
      <c r="K23" s="264"/>
      <c r="L23" s="264"/>
      <c r="M23" s="264"/>
      <c r="N23" s="264"/>
      <c r="O23" s="264"/>
      <c r="P23" s="264"/>
      <c r="Q23" s="264"/>
      <c r="R23" s="12"/>
    </row>
    <row r="24" spans="2:18" x14ac:dyDescent="0.25">
      <c r="B24" s="11"/>
      <c r="C24" s="13"/>
      <c r="D24" s="92"/>
      <c r="E24" s="13"/>
      <c r="F24" s="16"/>
      <c r="G24" s="13"/>
      <c r="H24" s="13"/>
      <c r="I24" s="13"/>
      <c r="J24" s="13"/>
      <c r="K24" s="13"/>
      <c r="L24" s="13"/>
      <c r="M24" s="13"/>
      <c r="N24" s="13"/>
      <c r="O24" s="13"/>
      <c r="P24" s="13"/>
      <c r="Q24" s="13"/>
      <c r="R24" s="12"/>
    </row>
    <row r="25" spans="2:18" x14ac:dyDescent="0.25">
      <c r="B25" s="11"/>
      <c r="C25" s="13"/>
      <c r="D25" s="245" t="s">
        <v>287</v>
      </c>
      <c r="E25" s="245"/>
      <c r="F25" s="245"/>
      <c r="G25" s="245"/>
      <c r="H25" s="245"/>
      <c r="I25" s="245"/>
      <c r="J25" s="245"/>
      <c r="K25" s="245"/>
      <c r="L25" s="245"/>
      <c r="M25" s="245"/>
      <c r="N25" s="245"/>
      <c r="O25" s="245"/>
      <c r="P25" s="245"/>
      <c r="Q25" s="245"/>
      <c r="R25" s="12"/>
    </row>
    <row r="26" spans="2:18" x14ac:dyDescent="0.25">
      <c r="B26" s="11"/>
      <c r="C26" s="13"/>
      <c r="D26" s="92"/>
      <c r="E26" s="13"/>
      <c r="F26" s="16"/>
      <c r="G26" s="13"/>
      <c r="H26" s="13"/>
      <c r="I26" s="13"/>
      <c r="J26" s="13"/>
      <c r="K26" s="13"/>
      <c r="L26" s="13"/>
      <c r="M26" s="13"/>
      <c r="N26" s="13"/>
      <c r="O26" s="13"/>
      <c r="P26" s="13"/>
      <c r="Q26" s="13"/>
      <c r="R26" s="12"/>
    </row>
    <row r="27" spans="2:18" x14ac:dyDescent="0.25">
      <c r="B27" s="11"/>
      <c r="C27" s="13"/>
      <c r="D27" s="245" t="s">
        <v>288</v>
      </c>
      <c r="E27" s="245"/>
      <c r="F27" s="245"/>
      <c r="G27" s="245"/>
      <c r="H27" s="245"/>
      <c r="I27" s="245"/>
      <c r="J27" s="245"/>
      <c r="K27" s="245"/>
      <c r="L27" s="245"/>
      <c r="M27" s="245"/>
      <c r="N27" s="245"/>
      <c r="O27" s="245"/>
      <c r="P27" s="245"/>
      <c r="Q27" s="245"/>
      <c r="R27" s="12"/>
    </row>
    <row r="28" spans="2:18" x14ac:dyDescent="0.25">
      <c r="B28" s="11"/>
      <c r="C28" s="13"/>
      <c r="D28" s="92"/>
      <c r="E28" s="13"/>
      <c r="F28" s="16"/>
      <c r="G28" s="13"/>
      <c r="H28" s="13"/>
      <c r="I28" s="13"/>
      <c r="J28" s="13"/>
      <c r="K28" s="13"/>
      <c r="L28" s="13"/>
      <c r="M28" s="13"/>
      <c r="N28" s="13"/>
      <c r="O28" s="13"/>
      <c r="P28" s="122"/>
      <c r="Q28" s="13"/>
      <c r="R28" s="12"/>
    </row>
    <row r="29" spans="2:18" x14ac:dyDescent="0.25">
      <c r="B29" s="11"/>
      <c r="C29" s="245" t="s">
        <v>289</v>
      </c>
      <c r="D29" s="245"/>
      <c r="E29" s="245"/>
      <c r="F29" s="245"/>
      <c r="G29" s="245"/>
      <c r="H29" s="245"/>
      <c r="I29" s="245"/>
      <c r="J29" s="245"/>
      <c r="K29" s="245"/>
      <c r="L29" s="245"/>
      <c r="M29" s="245"/>
      <c r="N29" s="245"/>
      <c r="O29" s="245"/>
      <c r="P29" s="245"/>
      <c r="Q29" s="245"/>
      <c r="R29" s="12"/>
    </row>
    <row r="30" spans="2:18" x14ac:dyDescent="0.25">
      <c r="B30" s="11"/>
      <c r="C30" s="13"/>
      <c r="D30" s="92"/>
      <c r="E30" s="13"/>
      <c r="F30" s="16"/>
      <c r="G30" s="13"/>
      <c r="H30" s="13"/>
      <c r="I30" s="13"/>
      <c r="J30" s="13"/>
      <c r="K30" s="13"/>
      <c r="L30" s="13"/>
      <c r="M30" s="13"/>
      <c r="N30" s="13"/>
      <c r="O30" s="13"/>
      <c r="P30" s="122"/>
      <c r="Q30" s="13"/>
      <c r="R30" s="12"/>
    </row>
    <row r="31" spans="2:18" ht="15.75" thickBot="1" x14ac:dyDescent="0.3">
      <c r="B31" s="11"/>
      <c r="C31" s="13"/>
      <c r="D31" s="16"/>
      <c r="E31" s="13"/>
      <c r="F31" s="16"/>
      <c r="G31" s="13"/>
      <c r="H31" s="13"/>
      <c r="I31" s="13"/>
      <c r="J31" s="13"/>
      <c r="K31" s="13"/>
      <c r="L31" s="13"/>
      <c r="M31" s="13"/>
      <c r="N31" s="13"/>
      <c r="O31" s="13"/>
      <c r="P31" s="122"/>
      <c r="Q31" s="13"/>
      <c r="R31" s="12"/>
    </row>
    <row r="32" spans="2:18" ht="30.75" customHeight="1" thickBot="1" x14ac:dyDescent="0.3">
      <c r="B32" s="11"/>
      <c r="C32" s="13"/>
      <c r="D32" s="343" t="s">
        <v>284</v>
      </c>
      <c r="E32" s="344"/>
      <c r="F32" s="344"/>
      <c r="G32" s="344"/>
      <c r="H32" s="344"/>
      <c r="I32" s="344"/>
      <c r="J32" s="344"/>
      <c r="K32" s="344"/>
      <c r="L32" s="344"/>
      <c r="M32" s="344"/>
      <c r="N32" s="344"/>
      <c r="O32" s="345"/>
      <c r="P32" s="13"/>
      <c r="Q32" s="13"/>
      <c r="R32" s="12"/>
    </row>
    <row r="33" spans="2:18" x14ac:dyDescent="0.25">
      <c r="B33" s="11"/>
      <c r="C33" s="13"/>
      <c r="D33" s="337"/>
      <c r="E33" s="338"/>
      <c r="F33" s="338" t="s">
        <v>55</v>
      </c>
      <c r="G33" s="338"/>
      <c r="H33" s="338"/>
      <c r="I33" s="338"/>
      <c r="J33" s="338"/>
      <c r="K33" s="338" t="s">
        <v>56</v>
      </c>
      <c r="L33" s="338"/>
      <c r="M33" s="338"/>
      <c r="N33" s="338"/>
      <c r="O33" s="277"/>
      <c r="P33" s="13"/>
      <c r="Q33" s="13"/>
      <c r="R33" s="12"/>
    </row>
    <row r="34" spans="2:18" x14ac:dyDescent="0.25">
      <c r="B34" s="11"/>
      <c r="C34" s="13"/>
      <c r="D34" s="328" t="s">
        <v>57</v>
      </c>
      <c r="E34" s="329"/>
      <c r="F34" s="227" t="s">
        <v>58</v>
      </c>
      <c r="G34" s="227"/>
      <c r="H34" s="227"/>
      <c r="I34" s="324" t="s">
        <v>59</v>
      </c>
      <c r="J34" s="227"/>
      <c r="K34" s="227" t="s">
        <v>58</v>
      </c>
      <c r="L34" s="227"/>
      <c r="M34" s="227"/>
      <c r="N34" s="324" t="s">
        <v>59</v>
      </c>
      <c r="O34" s="278"/>
      <c r="P34" s="13"/>
      <c r="Q34" s="13"/>
      <c r="R34" s="12"/>
    </row>
    <row r="35" spans="2:18" x14ac:dyDescent="0.25">
      <c r="B35" s="11"/>
      <c r="C35" s="13"/>
      <c r="D35" s="328" t="s">
        <v>60</v>
      </c>
      <c r="E35" s="329"/>
      <c r="F35" s="60" t="s">
        <v>61</v>
      </c>
      <c r="G35" s="125" t="s">
        <v>62</v>
      </c>
      <c r="H35" s="60" t="s">
        <v>63</v>
      </c>
      <c r="I35" s="60" t="s">
        <v>64</v>
      </c>
      <c r="J35" s="60" t="s">
        <v>63</v>
      </c>
      <c r="K35" s="60" t="s">
        <v>61</v>
      </c>
      <c r="L35" s="125" t="s">
        <v>62</v>
      </c>
      <c r="M35" s="60" t="s">
        <v>63</v>
      </c>
      <c r="N35" s="60" t="s">
        <v>64</v>
      </c>
      <c r="O35" s="93" t="s">
        <v>63</v>
      </c>
      <c r="P35" s="13"/>
      <c r="Q35" s="13"/>
      <c r="R35" s="12"/>
    </row>
    <row r="36" spans="2:18" ht="15.75" thickBot="1" x14ac:dyDescent="0.3">
      <c r="B36" s="11"/>
      <c r="C36" s="13"/>
      <c r="D36" s="328" t="s">
        <v>42</v>
      </c>
      <c r="E36" s="329"/>
      <c r="F36" s="105">
        <v>0</v>
      </c>
      <c r="G36" s="105">
        <v>1</v>
      </c>
      <c r="H36" s="105">
        <v>2</v>
      </c>
      <c r="I36" s="105">
        <v>3</v>
      </c>
      <c r="J36" s="105">
        <v>4</v>
      </c>
      <c r="K36" s="105">
        <v>5</v>
      </c>
      <c r="L36" s="105">
        <v>6</v>
      </c>
      <c r="M36" s="105">
        <v>7</v>
      </c>
      <c r="N36" s="105">
        <v>8</v>
      </c>
      <c r="O36" s="106">
        <v>9</v>
      </c>
      <c r="P36" s="13"/>
      <c r="Q36" s="13"/>
      <c r="R36" s="12"/>
    </row>
    <row r="37" spans="2:18" x14ac:dyDescent="0.25">
      <c r="B37" s="11"/>
      <c r="C37" s="13"/>
      <c r="D37" s="123" t="s">
        <v>65</v>
      </c>
      <c r="E37" s="126">
        <v>0</v>
      </c>
      <c r="F37" s="112">
        <v>1.1299999999999999</v>
      </c>
      <c r="G37" s="113">
        <v>1.43</v>
      </c>
      <c r="H37" s="113">
        <v>1.88</v>
      </c>
      <c r="I37" s="113">
        <v>1.69</v>
      </c>
      <c r="J37" s="113">
        <v>2.1800000000000002</v>
      </c>
      <c r="K37" s="113">
        <v>1.84</v>
      </c>
      <c r="L37" s="113">
        <v>2.17</v>
      </c>
      <c r="M37" s="113">
        <v>2.65</v>
      </c>
      <c r="N37" s="113">
        <v>2.4500000000000002</v>
      </c>
      <c r="O37" s="138">
        <v>2.98</v>
      </c>
      <c r="P37" s="13"/>
      <c r="Q37" s="13"/>
      <c r="R37" s="12"/>
    </row>
    <row r="38" spans="2:18" x14ac:dyDescent="0.25">
      <c r="B38" s="11"/>
      <c r="C38" s="13"/>
      <c r="D38" s="107" t="s">
        <v>66</v>
      </c>
      <c r="E38" s="62">
        <v>1</v>
      </c>
      <c r="F38" s="114">
        <v>1.5</v>
      </c>
      <c r="G38" s="115">
        <v>1.8</v>
      </c>
      <c r="H38" s="115">
        <v>2.25</v>
      </c>
      <c r="I38" s="115">
        <v>2.06</v>
      </c>
      <c r="J38" s="115">
        <v>2.5499999999999998</v>
      </c>
      <c r="K38" s="115">
        <v>2.25</v>
      </c>
      <c r="L38" s="115">
        <v>2.57</v>
      </c>
      <c r="M38" s="115">
        <v>3.06</v>
      </c>
      <c r="N38" s="115">
        <v>3</v>
      </c>
      <c r="O38" s="139">
        <v>3.38</v>
      </c>
      <c r="P38" s="13"/>
      <c r="Q38" s="13"/>
      <c r="R38" s="12"/>
    </row>
    <row r="39" spans="2:18" x14ac:dyDescent="0.25">
      <c r="B39" s="11"/>
      <c r="C39" s="13"/>
      <c r="D39" s="107" t="s">
        <v>67</v>
      </c>
      <c r="E39" s="62">
        <v>2</v>
      </c>
      <c r="F39" s="114">
        <v>1.8</v>
      </c>
      <c r="G39" s="115">
        <v>2.1</v>
      </c>
      <c r="H39" s="115">
        <v>2.5499999999999998</v>
      </c>
      <c r="I39" s="115">
        <v>2.36</v>
      </c>
      <c r="J39" s="115">
        <v>2.85</v>
      </c>
      <c r="K39" s="115">
        <v>2.5</v>
      </c>
      <c r="L39" s="115">
        <v>2.9</v>
      </c>
      <c r="M39" s="115">
        <v>3.38</v>
      </c>
      <c r="N39" s="115">
        <v>3.18</v>
      </c>
      <c r="O39" s="139">
        <v>3.7</v>
      </c>
      <c r="P39" s="13"/>
      <c r="Q39" s="13"/>
      <c r="R39" s="12"/>
    </row>
    <row r="40" spans="2:18" ht="15.75" thickBot="1" x14ac:dyDescent="0.3">
      <c r="B40" s="11"/>
      <c r="C40" s="13"/>
      <c r="D40" s="109" t="s">
        <v>68</v>
      </c>
      <c r="E40" s="110">
        <v>3</v>
      </c>
      <c r="F40" s="116">
        <v>1.95</v>
      </c>
      <c r="G40" s="117">
        <v>2.25</v>
      </c>
      <c r="H40" s="117">
        <v>2.7</v>
      </c>
      <c r="I40" s="117">
        <v>2.5099999999999998</v>
      </c>
      <c r="J40" s="117">
        <v>3</v>
      </c>
      <c r="K40" s="117">
        <v>2.73</v>
      </c>
      <c r="L40" s="117">
        <v>3.06</v>
      </c>
      <c r="M40" s="117">
        <v>3.55</v>
      </c>
      <c r="N40" s="117">
        <v>3.34</v>
      </c>
      <c r="O40" s="140">
        <v>4</v>
      </c>
      <c r="P40" s="13"/>
      <c r="Q40" s="13"/>
      <c r="R40" s="12"/>
    </row>
    <row r="41" spans="2:18" ht="15.75" thickBot="1" x14ac:dyDescent="0.3">
      <c r="B41" s="11"/>
      <c r="C41" s="13"/>
      <c r="D41" s="16"/>
      <c r="E41" s="16"/>
      <c r="F41" s="127"/>
      <c r="G41" s="127"/>
      <c r="H41" s="127"/>
      <c r="I41" s="127"/>
      <c r="J41" s="127"/>
      <c r="K41" s="127"/>
      <c r="L41" s="127"/>
      <c r="M41" s="127"/>
      <c r="N41" s="127"/>
      <c r="O41" s="127"/>
      <c r="P41" s="13"/>
      <c r="Q41" s="13"/>
      <c r="R41" s="12"/>
    </row>
    <row r="42" spans="2:18" ht="75" customHeight="1" thickBot="1" x14ac:dyDescent="0.3">
      <c r="B42" s="11"/>
      <c r="C42" s="13"/>
      <c r="D42" s="331" t="s">
        <v>285</v>
      </c>
      <c r="E42" s="332"/>
      <c r="F42" s="332"/>
      <c r="G42" s="332"/>
      <c r="H42" s="333"/>
      <c r="I42" s="13"/>
      <c r="J42" s="13"/>
      <c r="K42" s="13"/>
      <c r="L42" s="13"/>
      <c r="M42" s="13"/>
      <c r="N42" s="13"/>
      <c r="O42" s="13"/>
      <c r="P42" s="13"/>
      <c r="Q42" s="13"/>
      <c r="R42" s="12"/>
    </row>
    <row r="43" spans="2:18" x14ac:dyDescent="0.25">
      <c r="B43" s="11"/>
      <c r="C43" s="13"/>
      <c r="D43" s="90"/>
      <c r="E43" s="13"/>
      <c r="F43" s="358" t="s">
        <v>69</v>
      </c>
      <c r="G43" s="358"/>
      <c r="H43" s="129" t="s">
        <v>70</v>
      </c>
      <c r="I43" s="13"/>
      <c r="J43" s="13"/>
      <c r="K43" s="13"/>
      <c r="L43" s="13"/>
      <c r="M43" s="13"/>
      <c r="N43" s="13"/>
      <c r="O43" s="13"/>
      <c r="P43" s="13"/>
      <c r="Q43" s="13"/>
      <c r="R43" s="12"/>
    </row>
    <row r="44" spans="2:18" x14ac:dyDescent="0.25">
      <c r="B44" s="11"/>
      <c r="C44" s="13"/>
      <c r="D44" s="356" t="s">
        <v>60</v>
      </c>
      <c r="E44" s="357"/>
      <c r="F44" s="60" t="s">
        <v>61</v>
      </c>
      <c r="G44" s="125" t="s">
        <v>62</v>
      </c>
      <c r="H44" s="93" t="s">
        <v>63</v>
      </c>
      <c r="I44" s="13"/>
      <c r="J44" s="13"/>
      <c r="K44" s="13"/>
      <c r="L44" s="13"/>
      <c r="M44" s="13"/>
      <c r="N44" s="13"/>
      <c r="O44" s="13"/>
      <c r="P44" s="13"/>
      <c r="Q44" s="13"/>
      <c r="R44" s="12"/>
    </row>
    <row r="45" spans="2:18" ht="15.75" thickBot="1" x14ac:dyDescent="0.3">
      <c r="B45" s="11"/>
      <c r="C45" s="13"/>
      <c r="D45" s="356" t="s">
        <v>42</v>
      </c>
      <c r="E45" s="357"/>
      <c r="F45" s="105">
        <v>0</v>
      </c>
      <c r="G45" s="105">
        <v>1</v>
      </c>
      <c r="H45" s="106">
        <v>2</v>
      </c>
      <c r="I45" s="13"/>
      <c r="J45" s="13"/>
      <c r="K45" s="13"/>
      <c r="L45" s="13"/>
      <c r="M45" s="13"/>
      <c r="N45" s="13"/>
      <c r="O45" s="13"/>
      <c r="P45" s="13"/>
      <c r="Q45" s="13"/>
      <c r="R45" s="12"/>
    </row>
    <row r="46" spans="2:18" ht="15.75" thickBot="1" x14ac:dyDescent="0.3">
      <c r="B46" s="11"/>
      <c r="C46" s="13"/>
      <c r="D46" s="36"/>
      <c r="E46" s="130">
        <v>4</v>
      </c>
      <c r="F46" s="141">
        <v>4.0999999999999996</v>
      </c>
      <c r="G46" s="142">
        <v>4.5</v>
      </c>
      <c r="H46" s="143">
        <v>5.6</v>
      </c>
      <c r="I46" s="13"/>
      <c r="J46" s="13"/>
      <c r="K46" s="13"/>
      <c r="L46" s="13"/>
      <c r="M46" s="13"/>
      <c r="N46" s="13"/>
      <c r="O46" s="13"/>
      <c r="P46" s="13"/>
      <c r="Q46" s="13"/>
      <c r="R46" s="12"/>
    </row>
    <row r="47" spans="2:18" ht="15.75" thickBot="1" x14ac:dyDescent="0.3">
      <c r="B47" s="11"/>
      <c r="C47" s="13"/>
      <c r="D47" s="16"/>
      <c r="E47" s="13"/>
      <c r="F47" s="16"/>
      <c r="G47" s="13"/>
      <c r="H47" s="13"/>
      <c r="I47" s="13"/>
      <c r="J47" s="13"/>
      <c r="K47" s="13"/>
      <c r="L47" s="13"/>
      <c r="M47" s="13"/>
      <c r="N47" s="13"/>
      <c r="O47" s="13"/>
      <c r="P47" s="13"/>
      <c r="Q47" s="13"/>
      <c r="R47" s="12"/>
    </row>
    <row r="48" spans="2:18" ht="15.75" thickBot="1" x14ac:dyDescent="0.3">
      <c r="B48" s="11"/>
      <c r="C48" s="343" t="s">
        <v>286</v>
      </c>
      <c r="D48" s="344"/>
      <c r="E48" s="344"/>
      <c r="F48" s="344"/>
      <c r="G48" s="344"/>
      <c r="H48" s="344"/>
      <c r="I48" s="344"/>
      <c r="J48" s="344"/>
      <c r="K48" s="344"/>
      <c r="L48" s="344"/>
      <c r="M48" s="344"/>
      <c r="N48" s="344"/>
      <c r="O48" s="345"/>
      <c r="P48" s="13"/>
      <c r="Q48" s="13"/>
      <c r="R48" s="12"/>
    </row>
    <row r="49" spans="2:18" x14ac:dyDescent="0.25">
      <c r="B49" s="11"/>
      <c r="C49" s="337"/>
      <c r="D49" s="338"/>
      <c r="E49" s="338"/>
      <c r="F49" s="350" t="s">
        <v>71</v>
      </c>
      <c r="G49" s="350"/>
      <c r="H49" s="350"/>
      <c r="I49" s="350"/>
      <c r="J49" s="350"/>
      <c r="K49" s="350"/>
      <c r="L49" s="350"/>
      <c r="M49" s="350"/>
      <c r="N49" s="351" t="s">
        <v>72</v>
      </c>
      <c r="O49" s="353" t="s">
        <v>73</v>
      </c>
      <c r="P49" s="13"/>
      <c r="Q49" s="13"/>
      <c r="R49" s="12"/>
    </row>
    <row r="50" spans="2:18" x14ac:dyDescent="0.25">
      <c r="B50" s="11"/>
      <c r="C50" s="355"/>
      <c r="D50" s="227"/>
      <c r="E50" s="227"/>
      <c r="F50" s="227" t="s">
        <v>74</v>
      </c>
      <c r="G50" s="227"/>
      <c r="H50" s="227"/>
      <c r="I50" s="227"/>
      <c r="J50" s="227" t="s">
        <v>75</v>
      </c>
      <c r="K50" s="227"/>
      <c r="L50" s="227"/>
      <c r="M50" s="227"/>
      <c r="N50" s="352"/>
      <c r="O50" s="354"/>
      <c r="P50" s="13"/>
      <c r="Q50" s="13"/>
      <c r="R50" s="12"/>
    </row>
    <row r="51" spans="2:18" x14ac:dyDescent="0.25">
      <c r="B51" s="11"/>
      <c r="C51" s="328" t="s">
        <v>76</v>
      </c>
      <c r="D51" s="329"/>
      <c r="E51" s="329"/>
      <c r="F51" s="227" t="s">
        <v>38</v>
      </c>
      <c r="G51" s="227"/>
      <c r="H51" s="227" t="s">
        <v>39</v>
      </c>
      <c r="I51" s="227"/>
      <c r="J51" s="227" t="s">
        <v>38</v>
      </c>
      <c r="K51" s="227"/>
      <c r="L51" s="227" t="s">
        <v>39</v>
      </c>
      <c r="M51" s="227"/>
      <c r="N51" s="352"/>
      <c r="O51" s="354"/>
      <c r="P51" s="13"/>
      <c r="Q51" s="13"/>
      <c r="R51" s="12"/>
    </row>
    <row r="52" spans="2:18" x14ac:dyDescent="0.25">
      <c r="B52" s="11"/>
      <c r="C52" s="328" t="s">
        <v>57</v>
      </c>
      <c r="D52" s="329"/>
      <c r="E52" s="329"/>
      <c r="F52" s="60" t="s">
        <v>77</v>
      </c>
      <c r="G52" s="131" t="s">
        <v>78</v>
      </c>
      <c r="H52" s="60" t="s">
        <v>77</v>
      </c>
      <c r="I52" s="131" t="s">
        <v>78</v>
      </c>
      <c r="J52" s="60" t="s">
        <v>77</v>
      </c>
      <c r="K52" s="131" t="s">
        <v>78</v>
      </c>
      <c r="L52" s="60" t="s">
        <v>77</v>
      </c>
      <c r="M52" s="131" t="s">
        <v>78</v>
      </c>
      <c r="N52" s="60" t="s">
        <v>77</v>
      </c>
      <c r="O52" s="132" t="s">
        <v>78</v>
      </c>
      <c r="P52" s="13"/>
      <c r="Q52" s="13"/>
      <c r="R52" s="12"/>
    </row>
    <row r="53" spans="2:18" ht="15.75" thickBot="1" x14ac:dyDescent="0.3">
      <c r="B53" s="11"/>
      <c r="C53" s="328" t="s">
        <v>42</v>
      </c>
      <c r="D53" s="329"/>
      <c r="E53" s="329"/>
      <c r="F53" s="105">
        <v>0</v>
      </c>
      <c r="G53" s="105">
        <v>1</v>
      </c>
      <c r="H53" s="105">
        <v>2</v>
      </c>
      <c r="I53" s="105">
        <v>3</v>
      </c>
      <c r="J53" s="105">
        <v>4</v>
      </c>
      <c r="K53" s="105">
        <v>5</v>
      </c>
      <c r="L53" s="105">
        <v>6</v>
      </c>
      <c r="M53" s="105">
        <v>7</v>
      </c>
      <c r="N53" s="105">
        <v>8</v>
      </c>
      <c r="O53" s="106">
        <v>9</v>
      </c>
      <c r="P53" s="13"/>
      <c r="Q53" s="13"/>
      <c r="R53" s="12"/>
    </row>
    <row r="54" spans="2:18" x14ac:dyDescent="0.25">
      <c r="B54" s="11"/>
      <c r="C54" s="341" t="s">
        <v>79</v>
      </c>
      <c r="D54" s="60" t="s">
        <v>80</v>
      </c>
      <c r="E54" s="62">
        <v>4</v>
      </c>
      <c r="F54" s="112">
        <v>3.6</v>
      </c>
      <c r="G54" s="113">
        <v>6.85</v>
      </c>
      <c r="H54" s="113">
        <v>4.3499999999999996</v>
      </c>
      <c r="I54" s="113">
        <v>7.6</v>
      </c>
      <c r="J54" s="113">
        <v>5.6</v>
      </c>
      <c r="K54" s="113">
        <v>8.35</v>
      </c>
      <c r="L54" s="113">
        <v>6.35</v>
      </c>
      <c r="M54" s="113">
        <v>8.6</v>
      </c>
      <c r="N54" s="113">
        <v>7.8</v>
      </c>
      <c r="O54" s="138">
        <v>7</v>
      </c>
      <c r="P54" s="13"/>
      <c r="Q54" s="13"/>
      <c r="R54" s="12"/>
    </row>
    <row r="55" spans="2:18" x14ac:dyDescent="0.25">
      <c r="B55" s="11"/>
      <c r="C55" s="341"/>
      <c r="D55" s="108" t="s">
        <v>81</v>
      </c>
      <c r="E55" s="62">
        <v>5</v>
      </c>
      <c r="F55" s="114">
        <v>4</v>
      </c>
      <c r="G55" s="115">
        <v>7.25</v>
      </c>
      <c r="H55" s="115">
        <v>4.75</v>
      </c>
      <c r="I55" s="115">
        <v>8</v>
      </c>
      <c r="J55" s="115">
        <v>6</v>
      </c>
      <c r="K55" s="115">
        <v>8.75</v>
      </c>
      <c r="L55" s="115">
        <v>6.75</v>
      </c>
      <c r="M55" s="115">
        <v>9</v>
      </c>
      <c r="N55" s="115">
        <v>8</v>
      </c>
      <c r="O55" s="139">
        <v>8</v>
      </c>
      <c r="P55" s="13"/>
      <c r="Q55" s="13"/>
      <c r="R55" s="12"/>
    </row>
    <row r="56" spans="2:18" x14ac:dyDescent="0.25">
      <c r="B56" s="11"/>
      <c r="C56" s="341" t="s">
        <v>82</v>
      </c>
      <c r="D56" s="60" t="s">
        <v>80</v>
      </c>
      <c r="E56" s="62">
        <v>6</v>
      </c>
      <c r="F56" s="114">
        <v>4.8</v>
      </c>
      <c r="G56" s="115">
        <v>8.0500000000000007</v>
      </c>
      <c r="H56" s="115">
        <v>5.55</v>
      </c>
      <c r="I56" s="115">
        <v>8.8000000000000007</v>
      </c>
      <c r="J56" s="115">
        <v>6.8</v>
      </c>
      <c r="K56" s="115">
        <v>9.5500000000000007</v>
      </c>
      <c r="L56" s="115">
        <v>7.55</v>
      </c>
      <c r="M56" s="115">
        <v>9.8000000000000007</v>
      </c>
      <c r="N56" s="115">
        <v>8</v>
      </c>
      <c r="O56" s="139">
        <v>9</v>
      </c>
      <c r="P56" s="13"/>
      <c r="Q56" s="13"/>
      <c r="R56" s="12"/>
    </row>
    <row r="57" spans="2:18" ht="15.75" thickBot="1" x14ac:dyDescent="0.3">
      <c r="B57" s="11"/>
      <c r="C57" s="342"/>
      <c r="D57" s="33" t="s">
        <v>81</v>
      </c>
      <c r="E57" s="110">
        <v>7</v>
      </c>
      <c r="F57" s="116">
        <v>5.0999999999999996</v>
      </c>
      <c r="G57" s="117">
        <v>8.35</v>
      </c>
      <c r="H57" s="117">
        <v>5.85</v>
      </c>
      <c r="I57" s="117">
        <v>9.1</v>
      </c>
      <c r="J57" s="117">
        <v>7.1</v>
      </c>
      <c r="K57" s="117">
        <v>9.5500000000000007</v>
      </c>
      <c r="L57" s="117">
        <v>7.85</v>
      </c>
      <c r="M57" s="117">
        <v>10.1</v>
      </c>
      <c r="N57" s="117">
        <v>9</v>
      </c>
      <c r="O57" s="140">
        <v>10</v>
      </c>
      <c r="P57" s="13"/>
      <c r="Q57" s="13"/>
      <c r="R57" s="12"/>
    </row>
    <row r="58" spans="2:18" ht="15.75" thickBot="1" x14ac:dyDescent="0.3">
      <c r="B58" s="11"/>
      <c r="C58" s="13"/>
      <c r="D58" s="16"/>
      <c r="E58" s="13"/>
      <c r="F58" s="16"/>
      <c r="G58" s="13"/>
      <c r="H58" s="13"/>
      <c r="I58" s="13"/>
      <c r="J58" s="13"/>
      <c r="K58" s="13"/>
      <c r="L58" s="13"/>
      <c r="M58" s="13"/>
      <c r="N58" s="13"/>
      <c r="O58" s="13"/>
      <c r="P58" s="13"/>
      <c r="Q58" s="13"/>
      <c r="R58" s="12"/>
    </row>
    <row r="59" spans="2:18" ht="15.75" thickBot="1" x14ac:dyDescent="0.3">
      <c r="B59" s="11"/>
      <c r="C59" s="343" t="s">
        <v>287</v>
      </c>
      <c r="D59" s="344"/>
      <c r="E59" s="344"/>
      <c r="F59" s="344"/>
      <c r="G59" s="344"/>
      <c r="H59" s="344"/>
      <c r="I59" s="344"/>
      <c r="J59" s="344"/>
      <c r="K59" s="344"/>
      <c r="L59" s="344"/>
      <c r="M59" s="344"/>
      <c r="N59" s="344"/>
      <c r="O59" s="345"/>
      <c r="P59" s="13"/>
      <c r="Q59" s="13"/>
      <c r="R59" s="12"/>
    </row>
    <row r="60" spans="2:18" x14ac:dyDescent="0.25">
      <c r="B60" s="11"/>
      <c r="C60" s="337"/>
      <c r="D60" s="338"/>
      <c r="E60" s="338"/>
      <c r="F60" s="346" t="s">
        <v>83</v>
      </c>
      <c r="G60" s="347"/>
      <c r="H60" s="347"/>
      <c r="I60" s="347"/>
      <c r="J60" s="301"/>
      <c r="K60" s="346" t="s">
        <v>84</v>
      </c>
      <c r="L60" s="347"/>
      <c r="M60" s="347"/>
      <c r="N60" s="347"/>
      <c r="O60" s="260"/>
      <c r="P60" s="13"/>
      <c r="Q60" s="13"/>
      <c r="R60" s="12"/>
    </row>
    <row r="61" spans="2:18" x14ac:dyDescent="0.25">
      <c r="B61" s="11"/>
      <c r="C61" s="328"/>
      <c r="D61" s="329"/>
      <c r="E61" s="329"/>
      <c r="F61" s="348" t="s">
        <v>69</v>
      </c>
      <c r="G61" s="349"/>
      <c r="H61" s="236"/>
      <c r="I61" s="348" t="s">
        <v>70</v>
      </c>
      <c r="J61" s="236"/>
      <c r="K61" s="348" t="s">
        <v>69</v>
      </c>
      <c r="L61" s="349"/>
      <c r="M61" s="236"/>
      <c r="N61" s="348" t="s">
        <v>70</v>
      </c>
      <c r="O61" s="321"/>
      <c r="P61" s="13"/>
      <c r="Q61" s="13"/>
      <c r="R61" s="12"/>
    </row>
    <row r="62" spans="2:18" x14ac:dyDescent="0.25">
      <c r="B62" s="11"/>
      <c r="C62" s="330" t="s">
        <v>60</v>
      </c>
      <c r="D62" s="326"/>
      <c r="E62" s="327"/>
      <c r="F62" s="60" t="s">
        <v>61</v>
      </c>
      <c r="G62" s="125" t="s">
        <v>62</v>
      </c>
      <c r="H62" s="60" t="s">
        <v>63</v>
      </c>
      <c r="I62" s="60" t="s">
        <v>64</v>
      </c>
      <c r="J62" s="60" t="s">
        <v>63</v>
      </c>
      <c r="K62" s="60" t="s">
        <v>61</v>
      </c>
      <c r="L62" s="125" t="s">
        <v>62</v>
      </c>
      <c r="M62" s="60" t="s">
        <v>63</v>
      </c>
      <c r="N62" s="60" t="s">
        <v>64</v>
      </c>
      <c r="O62" s="93" t="s">
        <v>63</v>
      </c>
      <c r="P62" s="13"/>
      <c r="Q62" s="13"/>
      <c r="R62" s="12"/>
    </row>
    <row r="63" spans="2:18" ht="15.75" thickBot="1" x14ac:dyDescent="0.3">
      <c r="B63" s="11"/>
      <c r="C63" s="328" t="s">
        <v>42</v>
      </c>
      <c r="D63" s="329"/>
      <c r="E63" s="329"/>
      <c r="F63" s="133">
        <v>0</v>
      </c>
      <c r="G63" s="105">
        <v>1</v>
      </c>
      <c r="H63" s="105">
        <v>2</v>
      </c>
      <c r="I63" s="105">
        <v>3</v>
      </c>
      <c r="J63" s="105">
        <v>4</v>
      </c>
      <c r="K63" s="105">
        <v>5</v>
      </c>
      <c r="L63" s="105">
        <v>6</v>
      </c>
      <c r="M63" s="105">
        <v>7</v>
      </c>
      <c r="N63" s="105">
        <v>8</v>
      </c>
      <c r="O63" s="106">
        <v>9</v>
      </c>
      <c r="P63" s="13"/>
      <c r="Q63" s="13"/>
      <c r="R63" s="12"/>
    </row>
    <row r="64" spans="2:18" s="4" customFormat="1" ht="29.45" customHeight="1" thickBot="1" x14ac:dyDescent="0.3">
      <c r="B64" s="136"/>
      <c r="C64" s="322" t="s">
        <v>85</v>
      </c>
      <c r="D64" s="323"/>
      <c r="E64" s="134">
        <v>8</v>
      </c>
      <c r="F64" s="144">
        <v>4.0999999999999996</v>
      </c>
      <c r="G64" s="145">
        <v>4.5</v>
      </c>
      <c r="H64" s="145">
        <v>5.0999999999999996</v>
      </c>
      <c r="I64" s="145">
        <v>5.6</v>
      </c>
      <c r="J64" s="145">
        <v>6.75</v>
      </c>
      <c r="K64" s="145">
        <v>5</v>
      </c>
      <c r="L64" s="145">
        <v>5.25</v>
      </c>
      <c r="M64" s="145">
        <v>5.85</v>
      </c>
      <c r="N64" s="145">
        <v>6.35</v>
      </c>
      <c r="O64" s="146">
        <v>7</v>
      </c>
      <c r="P64" s="39"/>
      <c r="Q64" s="39"/>
      <c r="R64" s="137"/>
    </row>
    <row r="65" spans="2:18" ht="15.75" thickBot="1" x14ac:dyDescent="0.3">
      <c r="B65" s="11"/>
      <c r="C65" s="13"/>
      <c r="D65" s="16"/>
      <c r="E65" s="13"/>
      <c r="F65" s="16"/>
      <c r="G65" s="13"/>
      <c r="H65" s="13"/>
      <c r="I65" s="13"/>
      <c r="J65" s="13"/>
      <c r="K65" s="13"/>
      <c r="L65" s="13"/>
      <c r="M65" s="13"/>
      <c r="N65" s="13"/>
      <c r="O65" s="13"/>
      <c r="P65" s="13"/>
      <c r="Q65" s="13"/>
      <c r="R65" s="12"/>
    </row>
    <row r="66" spans="2:18" ht="31.5" customHeight="1" thickBot="1" x14ac:dyDescent="0.3">
      <c r="B66" s="11"/>
      <c r="C66" s="331" t="s">
        <v>288</v>
      </c>
      <c r="D66" s="332"/>
      <c r="E66" s="332"/>
      <c r="F66" s="332"/>
      <c r="G66" s="332"/>
      <c r="H66" s="332"/>
      <c r="I66" s="332"/>
      <c r="J66" s="332"/>
      <c r="K66" s="332"/>
      <c r="L66" s="332"/>
      <c r="M66" s="332"/>
      <c r="N66" s="333"/>
      <c r="O66" s="334" t="s">
        <v>86</v>
      </c>
      <c r="P66" s="13"/>
      <c r="Q66" s="13"/>
      <c r="R66" s="12"/>
    </row>
    <row r="67" spans="2:18" x14ac:dyDescent="0.25">
      <c r="B67" s="11"/>
      <c r="C67" s="337"/>
      <c r="D67" s="338"/>
      <c r="E67" s="338"/>
      <c r="F67" s="338" t="s">
        <v>87</v>
      </c>
      <c r="G67" s="338"/>
      <c r="H67" s="338"/>
      <c r="I67" s="338"/>
      <c r="J67" s="338" t="s">
        <v>88</v>
      </c>
      <c r="K67" s="338"/>
      <c r="L67" s="338"/>
      <c r="M67" s="338"/>
      <c r="N67" s="339" t="s">
        <v>89</v>
      </c>
      <c r="O67" s="335"/>
      <c r="P67" s="13"/>
      <c r="Q67" s="13"/>
      <c r="R67" s="12"/>
    </row>
    <row r="68" spans="2:18" x14ac:dyDescent="0.25">
      <c r="B68" s="11"/>
      <c r="C68" s="328" t="s">
        <v>76</v>
      </c>
      <c r="D68" s="329"/>
      <c r="E68" s="329"/>
      <c r="F68" s="324" t="s">
        <v>38</v>
      </c>
      <c r="G68" s="324"/>
      <c r="H68" s="227" t="s">
        <v>39</v>
      </c>
      <c r="I68" s="227"/>
      <c r="J68" s="324" t="s">
        <v>38</v>
      </c>
      <c r="K68" s="324"/>
      <c r="L68" s="227" t="s">
        <v>39</v>
      </c>
      <c r="M68" s="227"/>
      <c r="N68" s="339"/>
      <c r="O68" s="335"/>
      <c r="P68" s="13"/>
      <c r="Q68" s="13"/>
      <c r="R68" s="12"/>
    </row>
    <row r="69" spans="2:18" x14ac:dyDescent="0.25">
      <c r="B69" s="11"/>
      <c r="C69" s="325" t="s">
        <v>26</v>
      </c>
      <c r="D69" s="326"/>
      <c r="E69" s="327"/>
      <c r="F69" s="128" t="s">
        <v>90</v>
      </c>
      <c r="G69" s="135" t="s">
        <v>91</v>
      </c>
      <c r="H69" s="128" t="s">
        <v>90</v>
      </c>
      <c r="I69" s="135" t="s">
        <v>91</v>
      </c>
      <c r="J69" s="128" t="s">
        <v>90</v>
      </c>
      <c r="K69" s="135" t="s">
        <v>91</v>
      </c>
      <c r="L69" s="128" t="s">
        <v>90</v>
      </c>
      <c r="M69" s="135" t="s">
        <v>91</v>
      </c>
      <c r="N69" s="340"/>
      <c r="O69" s="336"/>
      <c r="P69" s="13"/>
      <c r="Q69" s="13"/>
      <c r="R69" s="12"/>
    </row>
    <row r="70" spans="2:18" ht="15.75" thickBot="1" x14ac:dyDescent="0.3">
      <c r="B70" s="11"/>
      <c r="C70" s="328" t="s">
        <v>42</v>
      </c>
      <c r="D70" s="329"/>
      <c r="E70" s="329"/>
      <c r="F70" s="133">
        <v>0</v>
      </c>
      <c r="G70" s="105">
        <v>1</v>
      </c>
      <c r="H70" s="105">
        <v>2</v>
      </c>
      <c r="I70" s="105">
        <v>3</v>
      </c>
      <c r="J70" s="105">
        <v>4</v>
      </c>
      <c r="K70" s="105">
        <v>5</v>
      </c>
      <c r="L70" s="105">
        <v>6</v>
      </c>
      <c r="M70" s="105">
        <v>7</v>
      </c>
      <c r="N70" s="105">
        <v>8</v>
      </c>
      <c r="O70" s="106">
        <v>9</v>
      </c>
      <c r="P70" s="13"/>
      <c r="Q70" s="13"/>
      <c r="R70" s="12"/>
    </row>
    <row r="71" spans="2:18" ht="30" customHeight="1" thickBot="1" x14ac:dyDescent="0.3">
      <c r="B71" s="11"/>
      <c r="C71" s="322" t="s">
        <v>85</v>
      </c>
      <c r="D71" s="323"/>
      <c r="E71" s="134">
        <v>9</v>
      </c>
      <c r="F71" s="144">
        <v>2</v>
      </c>
      <c r="G71" s="145">
        <v>3</v>
      </c>
      <c r="H71" s="145">
        <v>2</v>
      </c>
      <c r="I71" s="145">
        <v>3</v>
      </c>
      <c r="J71" s="145">
        <v>3</v>
      </c>
      <c r="K71" s="145">
        <v>4</v>
      </c>
      <c r="L71" s="145">
        <v>4</v>
      </c>
      <c r="M71" s="145">
        <v>5</v>
      </c>
      <c r="N71" s="145">
        <v>7</v>
      </c>
      <c r="O71" s="146">
        <v>9</v>
      </c>
      <c r="P71" s="13"/>
      <c r="Q71" s="13"/>
      <c r="R71" s="12"/>
    </row>
    <row r="72" spans="2:18" ht="15.75" thickBot="1" x14ac:dyDescent="0.3">
      <c r="B72" s="11"/>
      <c r="C72" s="13"/>
      <c r="D72" s="16"/>
      <c r="E72" s="13"/>
      <c r="F72" s="16"/>
      <c r="G72" s="13"/>
      <c r="H72" s="13"/>
      <c r="I72" s="13"/>
      <c r="J72" s="13"/>
      <c r="K72" s="13"/>
      <c r="L72" s="13"/>
      <c r="M72" s="13"/>
      <c r="N72" s="13"/>
      <c r="O72" s="13"/>
      <c r="P72" s="13"/>
      <c r="Q72" s="13"/>
      <c r="R72" s="12"/>
    </row>
    <row r="73" spans="2:18" ht="15.75" thickBot="1" x14ac:dyDescent="0.3">
      <c r="B73" s="11"/>
      <c r="C73" s="13"/>
      <c r="D73" s="16"/>
      <c r="E73" s="13"/>
      <c r="F73" s="16"/>
      <c r="G73" s="13"/>
      <c r="H73" s="13"/>
      <c r="I73" s="13"/>
      <c r="J73" s="13"/>
      <c r="K73" s="13"/>
      <c r="L73" s="13"/>
      <c r="M73" s="13"/>
      <c r="N73" s="13"/>
      <c r="O73" s="13"/>
      <c r="P73" s="100" t="s">
        <v>197</v>
      </c>
      <c r="Q73" s="13"/>
      <c r="R73" s="12"/>
    </row>
    <row r="74" spans="2:18" x14ac:dyDescent="0.25">
      <c r="B74" s="11"/>
      <c r="C74" s="13"/>
      <c r="D74" s="16"/>
      <c r="E74" s="13"/>
      <c r="F74" s="16"/>
      <c r="G74" s="13"/>
      <c r="H74" s="13"/>
      <c r="I74" s="13"/>
      <c r="J74" s="13"/>
      <c r="K74" s="13"/>
      <c r="L74" s="13"/>
      <c r="M74" s="13"/>
      <c r="N74" s="13"/>
      <c r="O74" s="13"/>
      <c r="P74" s="13"/>
      <c r="Q74" s="13"/>
      <c r="R74" s="12"/>
    </row>
    <row r="75" spans="2:18" x14ac:dyDescent="0.25">
      <c r="B75" s="11"/>
      <c r="C75" s="13"/>
      <c r="D75" s="16"/>
      <c r="E75" s="13"/>
      <c r="F75" s="16"/>
      <c r="G75" s="13"/>
      <c r="H75" s="13"/>
      <c r="I75" s="13"/>
      <c r="J75" s="13"/>
      <c r="K75" s="13"/>
      <c r="L75" s="13"/>
      <c r="M75" s="13"/>
      <c r="N75" s="13"/>
      <c r="O75" s="13"/>
      <c r="P75" s="13"/>
      <c r="Q75" s="13"/>
      <c r="R75" s="12"/>
    </row>
    <row r="76" spans="2:18" x14ac:dyDescent="0.25">
      <c r="B76" s="11"/>
      <c r="C76" s="13"/>
      <c r="D76" s="16"/>
      <c r="E76" s="13"/>
      <c r="F76" s="16"/>
      <c r="G76" s="13"/>
      <c r="H76" s="13"/>
      <c r="I76" s="13"/>
      <c r="J76" s="13"/>
      <c r="K76" s="13"/>
      <c r="L76" s="13"/>
      <c r="M76" s="13"/>
      <c r="N76" s="13"/>
      <c r="O76" s="13"/>
      <c r="P76" s="13"/>
      <c r="Q76" s="13"/>
      <c r="R76" s="12"/>
    </row>
    <row r="77" spans="2:18" ht="15.75" thickBot="1" x14ac:dyDescent="0.3">
      <c r="B77" s="45"/>
      <c r="C77" s="46"/>
      <c r="D77" s="91"/>
      <c r="E77" s="46"/>
      <c r="F77" s="91"/>
      <c r="G77" s="46"/>
      <c r="H77" s="46"/>
      <c r="I77" s="46"/>
      <c r="J77" s="46"/>
      <c r="K77" s="46"/>
      <c r="L77" s="46"/>
      <c r="M77" s="46"/>
      <c r="N77" s="46"/>
      <c r="O77" s="46"/>
      <c r="P77" s="46"/>
      <c r="Q77" s="46"/>
      <c r="R77" s="47"/>
    </row>
  </sheetData>
  <mergeCells count="69">
    <mergeCell ref="D25:Q25"/>
    <mergeCell ref="D27:Q27"/>
    <mergeCell ref="C29:Q29"/>
    <mergeCell ref="C3:Q3"/>
    <mergeCell ref="C5:Q5"/>
    <mergeCell ref="C6:Q6"/>
    <mergeCell ref="C12:Q13"/>
    <mergeCell ref="C15:Q16"/>
    <mergeCell ref="D18:Q18"/>
    <mergeCell ref="D20:Q21"/>
    <mergeCell ref="D23:Q23"/>
    <mergeCell ref="D45:E45"/>
    <mergeCell ref="D32:O32"/>
    <mergeCell ref="D33:E33"/>
    <mergeCell ref="F33:J33"/>
    <mergeCell ref="K33:O33"/>
    <mergeCell ref="D34:E34"/>
    <mergeCell ref="F34:H34"/>
    <mergeCell ref="I34:J34"/>
    <mergeCell ref="K34:M34"/>
    <mergeCell ref="N34:O34"/>
    <mergeCell ref="D35:E35"/>
    <mergeCell ref="D36:E36"/>
    <mergeCell ref="D42:H42"/>
    <mergeCell ref="F43:G43"/>
    <mergeCell ref="D44:E44"/>
    <mergeCell ref="C54:C55"/>
    <mergeCell ref="C48:O48"/>
    <mergeCell ref="C49:E49"/>
    <mergeCell ref="F49:M49"/>
    <mergeCell ref="N49:N51"/>
    <mergeCell ref="O49:O51"/>
    <mergeCell ref="C50:E50"/>
    <mergeCell ref="F50:I50"/>
    <mergeCell ref="J50:M50"/>
    <mergeCell ref="C51:E51"/>
    <mergeCell ref="F51:G51"/>
    <mergeCell ref="H51:I51"/>
    <mergeCell ref="J51:K51"/>
    <mergeCell ref="L51:M51"/>
    <mergeCell ref="C52:E52"/>
    <mergeCell ref="C53:E53"/>
    <mergeCell ref="C61:E61"/>
    <mergeCell ref="F61:H61"/>
    <mergeCell ref="I61:J61"/>
    <mergeCell ref="K61:M61"/>
    <mergeCell ref="N61:O61"/>
    <mergeCell ref="C56:C57"/>
    <mergeCell ref="C59:O59"/>
    <mergeCell ref="C60:E60"/>
    <mergeCell ref="F60:J60"/>
    <mergeCell ref="K60:O60"/>
    <mergeCell ref="C62:E62"/>
    <mergeCell ref="C63:E63"/>
    <mergeCell ref="C64:D64"/>
    <mergeCell ref="C66:N66"/>
    <mergeCell ref="O66:O69"/>
    <mergeCell ref="C67:E67"/>
    <mergeCell ref="F67:I67"/>
    <mergeCell ref="J67:M67"/>
    <mergeCell ref="N67:N69"/>
    <mergeCell ref="C68:E68"/>
    <mergeCell ref="C71:D71"/>
    <mergeCell ref="F68:G68"/>
    <mergeCell ref="H68:I68"/>
    <mergeCell ref="J68:K68"/>
    <mergeCell ref="L68:M68"/>
    <mergeCell ref="C69:E69"/>
    <mergeCell ref="C70:E70"/>
  </mergeCells>
  <hyperlinks>
    <hyperlink ref="P73" location="'4.A. Componente'!A1" display="VOLVER" xr:uid="{40B50694-CBA4-4A6D-96C9-6EFB0C18A9CA}"/>
  </hyperlinks>
  <pageMargins left="0.7" right="0.7" top="0.75" bottom="0.75" header="0.3" footer="0.3"/>
  <pageSetup paperSize="9" orientation="portrait" horizontalDpi="0" verticalDpi="0" r:id="rId1"/>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78C181-C9C5-415E-96D4-66457A90DE5F}">
  <sheetPr codeName="Hoja9">
    <tabColor rgb="FF00B050"/>
  </sheetPr>
  <dimension ref="A1:Z60"/>
  <sheetViews>
    <sheetView zoomScale="60" zoomScaleNormal="60" workbookViewId="0">
      <selection activeCell="Q54" sqref="Q54"/>
    </sheetView>
  </sheetViews>
  <sheetFormatPr baseColWidth="10" defaultRowHeight="15" x14ac:dyDescent="0.25"/>
  <cols>
    <col min="1" max="1" width="3.7109375" customWidth="1"/>
    <col min="2" max="2" width="14.140625" customWidth="1"/>
    <col min="5" max="5" width="13.5703125" style="5" bestFit="1" customWidth="1"/>
    <col min="6" max="9" width="11.42578125" style="5"/>
    <col min="14" max="14" width="13.7109375" customWidth="1"/>
    <col min="17" max="17" width="16" customWidth="1"/>
    <col min="20" max="20" width="15.28515625" customWidth="1"/>
    <col min="21" max="21" width="15.140625" customWidth="1"/>
    <col min="22" max="22" width="13.28515625" customWidth="1"/>
    <col min="26" max="26" width="5.7109375" customWidth="1"/>
  </cols>
  <sheetData>
    <row r="1" spans="1:26" x14ac:dyDescent="0.25">
      <c r="A1" s="8"/>
      <c r="B1" s="9"/>
      <c r="C1" s="9"/>
      <c r="D1" s="9"/>
      <c r="E1" s="148"/>
      <c r="F1" s="148"/>
      <c r="G1" s="148"/>
      <c r="H1" s="148"/>
      <c r="I1" s="148"/>
      <c r="J1" s="9"/>
      <c r="K1" s="9"/>
      <c r="L1" s="9"/>
      <c r="M1" s="9"/>
      <c r="N1" s="9"/>
      <c r="O1" s="9"/>
      <c r="P1" s="9"/>
      <c r="Q1" s="9"/>
      <c r="R1" s="9"/>
      <c r="S1" s="9"/>
      <c r="T1" s="9"/>
      <c r="U1" s="9"/>
      <c r="V1" s="9"/>
      <c r="W1" s="9"/>
      <c r="X1" s="9"/>
      <c r="Y1" s="9"/>
      <c r="Z1" s="10"/>
    </row>
    <row r="2" spans="1:26" ht="23.25" x14ac:dyDescent="0.35">
      <c r="A2" s="11"/>
      <c r="B2" s="13"/>
      <c r="C2" s="13"/>
      <c r="D2" s="13"/>
      <c r="E2" s="149"/>
      <c r="F2" s="231" t="s">
        <v>214</v>
      </c>
      <c r="G2" s="231"/>
      <c r="H2" s="231"/>
      <c r="I2" s="231"/>
      <c r="J2" s="231"/>
      <c r="K2" s="231"/>
      <c r="L2" s="231"/>
      <c r="M2" s="231"/>
      <c r="N2" s="231"/>
      <c r="O2" s="231"/>
      <c r="P2" s="231"/>
      <c r="Q2" s="231"/>
      <c r="R2" s="231"/>
      <c r="S2" s="231"/>
      <c r="T2" s="231"/>
      <c r="U2" s="231"/>
      <c r="V2" s="13"/>
      <c r="W2" s="13"/>
      <c r="X2" s="13"/>
      <c r="Y2" s="13"/>
      <c r="Z2" s="12"/>
    </row>
    <row r="3" spans="1:26" x14ac:dyDescent="0.25">
      <c r="A3" s="11"/>
      <c r="B3" s="13"/>
      <c r="C3" s="13"/>
      <c r="D3" s="13"/>
      <c r="E3" s="149"/>
      <c r="F3" s="13"/>
      <c r="G3" s="13"/>
      <c r="H3" s="13"/>
      <c r="I3" s="13"/>
      <c r="J3" s="13"/>
      <c r="K3" s="13"/>
      <c r="L3" s="13"/>
      <c r="M3" s="13"/>
      <c r="N3" s="13"/>
      <c r="O3" s="13"/>
      <c r="P3" s="13"/>
      <c r="Q3" s="13"/>
      <c r="R3" s="13"/>
      <c r="S3" s="13"/>
      <c r="T3" s="13"/>
      <c r="U3" s="13"/>
      <c r="V3" s="13"/>
      <c r="W3" s="13"/>
      <c r="X3" s="13"/>
      <c r="Y3" s="13"/>
      <c r="Z3" s="12"/>
    </row>
    <row r="4" spans="1:26" ht="23.25" x14ac:dyDescent="0.35">
      <c r="A4" s="11"/>
      <c r="B4" s="13"/>
      <c r="C4" s="13"/>
      <c r="D4" s="13"/>
      <c r="E4" s="149"/>
      <c r="F4" s="231" t="s">
        <v>219</v>
      </c>
      <c r="G4" s="231"/>
      <c r="H4" s="231"/>
      <c r="I4" s="231"/>
      <c r="J4" s="231"/>
      <c r="K4" s="231"/>
      <c r="L4" s="231"/>
      <c r="M4" s="231"/>
      <c r="N4" s="231"/>
      <c r="O4" s="231"/>
      <c r="P4" s="231"/>
      <c r="Q4" s="231"/>
      <c r="R4" s="231"/>
      <c r="S4" s="231"/>
      <c r="T4" s="231"/>
      <c r="U4" s="231"/>
      <c r="V4" s="147"/>
      <c r="W4" s="13"/>
      <c r="X4" s="13"/>
      <c r="Y4" s="13"/>
      <c r="Z4" s="12"/>
    </row>
    <row r="5" spans="1:26" ht="23.25" x14ac:dyDescent="0.35">
      <c r="A5" s="11"/>
      <c r="B5" s="13"/>
      <c r="C5" s="13"/>
      <c r="D5" s="13"/>
      <c r="E5" s="149"/>
      <c r="F5" s="231" t="s">
        <v>300</v>
      </c>
      <c r="G5" s="231"/>
      <c r="H5" s="231"/>
      <c r="I5" s="231"/>
      <c r="J5" s="231"/>
      <c r="K5" s="231"/>
      <c r="L5" s="231"/>
      <c r="M5" s="231"/>
      <c r="N5" s="231"/>
      <c r="O5" s="231"/>
      <c r="P5" s="231"/>
      <c r="Q5" s="231"/>
      <c r="R5" s="231"/>
      <c r="S5" s="231"/>
      <c r="T5" s="231"/>
      <c r="U5" s="231"/>
      <c r="V5" s="13"/>
      <c r="W5" s="13"/>
      <c r="X5" s="13"/>
      <c r="Y5" s="13"/>
      <c r="Z5" s="12"/>
    </row>
    <row r="6" spans="1:26" x14ac:dyDescent="0.25">
      <c r="A6" s="11"/>
      <c r="B6" s="13"/>
      <c r="C6" s="13"/>
      <c r="D6" s="13"/>
      <c r="E6" s="149"/>
      <c r="F6" s="149"/>
      <c r="G6" s="149"/>
      <c r="H6" s="149"/>
      <c r="I6" s="149"/>
      <c r="J6" s="13"/>
      <c r="K6" s="13"/>
      <c r="L6" s="13"/>
      <c r="M6" s="13"/>
      <c r="N6" s="13"/>
      <c r="O6" s="13"/>
      <c r="P6" s="13"/>
      <c r="Q6" s="13"/>
      <c r="R6" s="13"/>
      <c r="S6" s="13"/>
      <c r="T6" s="13"/>
      <c r="U6" s="13"/>
      <c r="V6" s="13"/>
      <c r="W6" s="13"/>
      <c r="X6" s="13"/>
      <c r="Y6" s="13"/>
      <c r="Z6" s="12"/>
    </row>
    <row r="7" spans="1:26" x14ac:dyDescent="0.25">
      <c r="A7" s="11"/>
      <c r="B7" s="13"/>
      <c r="C7" s="13"/>
      <c r="D7" s="13"/>
      <c r="E7" s="149"/>
      <c r="F7" s="149"/>
      <c r="G7" s="149"/>
      <c r="H7" s="149"/>
      <c r="I7" s="149"/>
      <c r="J7" s="13"/>
      <c r="K7" s="13"/>
      <c r="L7" s="13"/>
      <c r="M7" s="13"/>
      <c r="N7" s="13"/>
      <c r="O7" s="13"/>
      <c r="P7" s="13"/>
      <c r="Q7" s="13"/>
      <c r="R7" s="13"/>
      <c r="S7" s="13"/>
      <c r="T7" s="13"/>
      <c r="U7" s="13"/>
      <c r="V7" s="13"/>
      <c r="W7" s="13"/>
      <c r="X7" s="13"/>
      <c r="Y7" s="13"/>
      <c r="Z7" s="12"/>
    </row>
    <row r="8" spans="1:26" x14ac:dyDescent="0.25">
      <c r="A8" s="11"/>
      <c r="B8" s="13"/>
      <c r="C8" s="13"/>
      <c r="D8" s="13"/>
      <c r="E8" s="149"/>
      <c r="F8" s="149"/>
      <c r="G8" s="149"/>
      <c r="H8" s="149"/>
      <c r="I8" s="149"/>
      <c r="J8" s="13"/>
      <c r="K8" s="13"/>
      <c r="L8" s="13"/>
      <c r="M8" s="13"/>
      <c r="N8" s="13"/>
      <c r="O8" s="13"/>
      <c r="P8" s="13"/>
      <c r="Q8" s="13"/>
      <c r="R8" s="13"/>
      <c r="S8" s="13"/>
      <c r="T8" s="13"/>
      <c r="U8" s="13"/>
      <c r="V8" s="13"/>
      <c r="W8" s="13"/>
      <c r="X8" s="13"/>
      <c r="Y8" s="13"/>
      <c r="Z8" s="12"/>
    </row>
    <row r="9" spans="1:26" ht="15.75" x14ac:dyDescent="0.25">
      <c r="A9" s="11"/>
      <c r="B9" s="118" t="s">
        <v>301</v>
      </c>
      <c r="C9" s="13"/>
      <c r="D9" s="13"/>
      <c r="E9" s="149"/>
      <c r="F9" s="149"/>
      <c r="G9" s="149"/>
      <c r="H9" s="149"/>
      <c r="I9" s="149"/>
      <c r="J9" s="13"/>
      <c r="K9" s="13"/>
      <c r="L9" s="13"/>
      <c r="M9" s="13"/>
      <c r="N9" s="13"/>
      <c r="O9" s="13"/>
      <c r="P9" s="13"/>
      <c r="Q9" s="13"/>
      <c r="R9" s="13"/>
      <c r="S9" s="13"/>
      <c r="T9" s="13"/>
      <c r="U9" s="13"/>
      <c r="V9" s="13"/>
      <c r="W9" s="13"/>
      <c r="X9" s="13"/>
      <c r="Y9" s="13"/>
      <c r="Z9" s="12"/>
    </row>
    <row r="10" spans="1:26" x14ac:dyDescent="0.25">
      <c r="A10" s="11"/>
      <c r="B10" s="13"/>
      <c r="C10" s="13"/>
      <c r="D10" s="13"/>
      <c r="E10" s="149"/>
      <c r="F10" s="149"/>
      <c r="G10" s="149"/>
      <c r="H10" s="149"/>
      <c r="I10" s="149"/>
      <c r="J10" s="13"/>
      <c r="K10" s="13"/>
      <c r="L10" s="13"/>
      <c r="M10" s="13"/>
      <c r="N10" s="13"/>
      <c r="O10" s="13"/>
      <c r="P10" s="13"/>
      <c r="Q10" s="13"/>
      <c r="R10" s="13"/>
      <c r="S10" s="13"/>
      <c r="T10" s="13"/>
      <c r="U10" s="13"/>
      <c r="V10" s="13"/>
      <c r="W10" s="13"/>
      <c r="X10" s="13"/>
      <c r="Y10" s="13"/>
      <c r="Z10" s="12"/>
    </row>
    <row r="11" spans="1:26" x14ac:dyDescent="0.25">
      <c r="A11" s="11"/>
      <c r="B11" s="359" t="s">
        <v>297</v>
      </c>
      <c r="C11" s="359"/>
      <c r="D11" s="359"/>
      <c r="E11" s="359"/>
      <c r="F11" s="359"/>
      <c r="G11" s="359"/>
      <c r="H11" s="359"/>
      <c r="I11" s="359"/>
      <c r="J11" s="359"/>
      <c r="K11" s="359"/>
      <c r="L11" s="359"/>
      <c r="M11" s="359"/>
      <c r="N11" s="359"/>
      <c r="O11" s="359"/>
      <c r="P11" s="359"/>
      <c r="Q11" s="359"/>
      <c r="R11" s="359"/>
      <c r="S11" s="359"/>
      <c r="T11" s="359"/>
      <c r="U11" s="359"/>
      <c r="V11" s="359"/>
      <c r="W11" s="359"/>
      <c r="X11" s="359"/>
      <c r="Y11" s="359"/>
      <c r="Z11" s="12"/>
    </row>
    <row r="12" spans="1:26" x14ac:dyDescent="0.25">
      <c r="A12" s="11"/>
      <c r="B12" s="359"/>
      <c r="C12" s="359"/>
      <c r="D12" s="359"/>
      <c r="E12" s="359"/>
      <c r="F12" s="359"/>
      <c r="G12" s="359"/>
      <c r="H12" s="359"/>
      <c r="I12" s="359"/>
      <c r="J12" s="359"/>
      <c r="K12" s="359"/>
      <c r="L12" s="359"/>
      <c r="M12" s="359"/>
      <c r="N12" s="359"/>
      <c r="O12" s="359"/>
      <c r="P12" s="359"/>
      <c r="Q12" s="359"/>
      <c r="R12" s="359"/>
      <c r="S12" s="359"/>
      <c r="T12" s="359"/>
      <c r="U12" s="359"/>
      <c r="V12" s="359"/>
      <c r="W12" s="359"/>
      <c r="X12" s="359"/>
      <c r="Y12" s="359"/>
      <c r="Z12" s="12"/>
    </row>
    <row r="13" spans="1:26" x14ac:dyDescent="0.25">
      <c r="A13" s="11"/>
      <c r="B13" s="121"/>
      <c r="C13" s="121"/>
      <c r="D13" s="121"/>
      <c r="E13" s="121"/>
      <c r="F13" s="121"/>
      <c r="G13" s="121"/>
      <c r="H13" s="121"/>
      <c r="I13" s="121"/>
      <c r="J13" s="121"/>
      <c r="K13" s="121"/>
      <c r="L13" s="121"/>
      <c r="M13" s="121"/>
      <c r="N13" s="121"/>
      <c r="O13" s="121"/>
      <c r="P13" s="121"/>
      <c r="Q13" s="121"/>
      <c r="R13" s="121"/>
      <c r="S13" s="121"/>
      <c r="T13" s="121"/>
      <c r="U13" s="121"/>
      <c r="V13" s="121"/>
      <c r="W13" s="121"/>
      <c r="X13" s="121"/>
      <c r="Y13" s="121"/>
      <c r="Z13" s="12"/>
    </row>
    <row r="14" spans="1:26" x14ac:dyDescent="0.25">
      <c r="A14" s="11"/>
      <c r="B14" s="13" t="s">
        <v>298</v>
      </c>
      <c r="C14" s="13"/>
      <c r="D14" s="13"/>
      <c r="E14" s="149"/>
      <c r="F14" s="149"/>
      <c r="G14" s="149"/>
      <c r="H14" s="149"/>
      <c r="I14" s="149"/>
      <c r="J14" s="13"/>
      <c r="K14" s="13"/>
      <c r="L14" s="13"/>
      <c r="M14" s="13"/>
      <c r="N14" s="13"/>
      <c r="O14" s="13"/>
      <c r="P14" s="13"/>
      <c r="Q14" s="13"/>
      <c r="R14" s="13"/>
      <c r="S14" s="13"/>
      <c r="T14" s="13"/>
      <c r="U14" s="13"/>
      <c r="V14" s="13"/>
      <c r="W14" s="13"/>
      <c r="X14" s="13"/>
      <c r="Y14" s="13"/>
      <c r="Z14" s="12"/>
    </row>
    <row r="15" spans="1:26" x14ac:dyDescent="0.25">
      <c r="A15" s="11"/>
      <c r="B15" s="13"/>
      <c r="C15" s="13"/>
      <c r="D15" s="13"/>
      <c r="E15" s="149"/>
      <c r="F15" s="149"/>
      <c r="G15" s="149"/>
      <c r="H15" s="149"/>
      <c r="I15" s="149"/>
      <c r="J15" s="13"/>
      <c r="K15" s="13"/>
      <c r="L15" s="13"/>
      <c r="M15" s="13"/>
      <c r="N15" s="13"/>
      <c r="O15" s="13"/>
      <c r="P15" s="13"/>
      <c r="Q15" s="13"/>
      <c r="R15" s="13"/>
      <c r="S15" s="13"/>
      <c r="T15" s="13"/>
      <c r="U15" s="13"/>
      <c r="V15" s="13"/>
      <c r="W15" s="13"/>
      <c r="X15" s="13"/>
      <c r="Y15" s="13"/>
      <c r="Z15" s="12"/>
    </row>
    <row r="16" spans="1:26" x14ac:dyDescent="0.25">
      <c r="A16" s="11"/>
      <c r="B16" s="13"/>
      <c r="C16" s="13" t="s">
        <v>292</v>
      </c>
      <c r="D16" s="13"/>
      <c r="E16" s="149"/>
      <c r="F16" s="149"/>
      <c r="G16" s="149"/>
      <c r="H16" s="149"/>
      <c r="I16" s="149"/>
      <c r="J16" s="13"/>
      <c r="K16" s="13"/>
      <c r="L16" s="13"/>
      <c r="M16" s="13"/>
      <c r="N16" s="13"/>
      <c r="O16" s="13"/>
      <c r="P16" s="13"/>
      <c r="Q16" s="13"/>
      <c r="R16" s="13"/>
      <c r="S16" s="13"/>
      <c r="T16" s="13"/>
      <c r="U16" s="13"/>
      <c r="V16" s="13"/>
      <c r="W16" s="13"/>
      <c r="X16" s="13"/>
      <c r="Y16" s="13"/>
      <c r="Z16" s="12"/>
    </row>
    <row r="17" spans="1:26" x14ac:dyDescent="0.25">
      <c r="A17" s="11"/>
      <c r="B17" s="13"/>
      <c r="C17" s="13"/>
      <c r="D17" s="13"/>
      <c r="E17" s="149"/>
      <c r="F17" s="149"/>
      <c r="G17" s="149"/>
      <c r="H17" s="149"/>
      <c r="I17" s="149"/>
      <c r="J17" s="13"/>
      <c r="K17" s="13"/>
      <c r="L17" s="13"/>
      <c r="M17" s="13"/>
      <c r="N17" s="13"/>
      <c r="O17" s="13"/>
      <c r="P17" s="13"/>
      <c r="Q17" s="13"/>
      <c r="R17" s="13"/>
      <c r="S17" s="13"/>
      <c r="T17" s="13"/>
      <c r="U17" s="13"/>
      <c r="V17" s="13"/>
      <c r="W17" s="13"/>
      <c r="X17" s="13"/>
      <c r="Y17" s="13"/>
      <c r="Z17" s="12"/>
    </row>
    <row r="18" spans="1:26" x14ac:dyDescent="0.25">
      <c r="A18" s="11"/>
      <c r="B18" s="13"/>
      <c r="C18" s="13" t="s">
        <v>293</v>
      </c>
      <c r="D18" s="13"/>
      <c r="E18" s="149"/>
      <c r="F18" s="149"/>
      <c r="G18" s="149"/>
      <c r="H18" s="149"/>
      <c r="I18" s="149"/>
      <c r="J18" s="13"/>
      <c r="K18" s="13"/>
      <c r="L18" s="13"/>
      <c r="M18" s="13"/>
      <c r="N18" s="13"/>
      <c r="O18" s="13"/>
      <c r="P18" s="13"/>
      <c r="Q18" s="13"/>
      <c r="R18" s="13"/>
      <c r="S18" s="13"/>
      <c r="T18" s="13"/>
      <c r="U18" s="13"/>
      <c r="V18" s="13"/>
      <c r="W18" s="13"/>
      <c r="X18" s="13"/>
      <c r="Y18" s="13"/>
      <c r="Z18" s="12"/>
    </row>
    <row r="19" spans="1:26" x14ac:dyDescent="0.25">
      <c r="A19" s="11"/>
      <c r="B19" s="13"/>
      <c r="C19" s="13"/>
      <c r="D19" s="13"/>
      <c r="E19" s="149"/>
      <c r="F19" s="149"/>
      <c r="G19" s="149"/>
      <c r="H19" s="149"/>
      <c r="I19" s="149"/>
      <c r="J19" s="13"/>
      <c r="K19" s="13"/>
      <c r="L19" s="13"/>
      <c r="M19" s="13"/>
      <c r="N19" s="13"/>
      <c r="O19" s="13"/>
      <c r="P19" s="13"/>
      <c r="Q19" s="13"/>
      <c r="R19" s="13"/>
      <c r="S19" s="13"/>
      <c r="T19" s="13"/>
      <c r="U19" s="13"/>
      <c r="V19" s="13"/>
      <c r="W19" s="13"/>
      <c r="X19" s="13"/>
      <c r="Y19" s="13"/>
      <c r="Z19" s="12"/>
    </row>
    <row r="20" spans="1:26" x14ac:dyDescent="0.25">
      <c r="A20" s="11"/>
      <c r="B20" s="13"/>
      <c r="C20" s="13" t="s">
        <v>294</v>
      </c>
      <c r="D20" s="13"/>
      <c r="E20" s="149"/>
      <c r="F20" s="149"/>
      <c r="G20" s="149"/>
      <c r="H20" s="149"/>
      <c r="I20" s="149"/>
      <c r="J20" s="13"/>
      <c r="K20" s="13"/>
      <c r="L20" s="13"/>
      <c r="M20" s="13"/>
      <c r="N20" s="13"/>
      <c r="O20" s="13"/>
      <c r="P20" s="13"/>
      <c r="Q20" s="13"/>
      <c r="R20" s="13"/>
      <c r="S20" s="13"/>
      <c r="T20" s="13"/>
      <c r="U20" s="13"/>
      <c r="V20" s="13"/>
      <c r="W20" s="13"/>
      <c r="X20" s="13"/>
      <c r="Y20" s="13"/>
      <c r="Z20" s="12"/>
    </row>
    <row r="21" spans="1:26" x14ac:dyDescent="0.25">
      <c r="A21" s="11"/>
      <c r="B21" s="13"/>
      <c r="C21" s="13"/>
      <c r="D21" s="13"/>
      <c r="E21" s="149"/>
      <c r="F21" s="149"/>
      <c r="G21" s="149"/>
      <c r="H21" s="149"/>
      <c r="I21" s="149"/>
      <c r="J21" s="13"/>
      <c r="K21" s="13"/>
      <c r="L21" s="13"/>
      <c r="M21" s="13"/>
      <c r="N21" s="13"/>
      <c r="O21" s="13"/>
      <c r="P21" s="13"/>
      <c r="Q21" s="13"/>
      <c r="R21" s="13"/>
      <c r="S21" s="13"/>
      <c r="T21" s="13"/>
      <c r="U21" s="13"/>
      <c r="V21" s="13"/>
      <c r="W21" s="13"/>
      <c r="X21" s="13"/>
      <c r="Y21" s="13"/>
      <c r="Z21" s="12"/>
    </row>
    <row r="22" spans="1:26" x14ac:dyDescent="0.25">
      <c r="A22" s="11"/>
      <c r="B22" s="13"/>
      <c r="C22" s="13" t="s">
        <v>295</v>
      </c>
      <c r="D22" s="13"/>
      <c r="E22" s="149"/>
      <c r="F22" s="149"/>
      <c r="G22" s="149"/>
      <c r="H22" s="149"/>
      <c r="I22" s="149"/>
      <c r="J22" s="13"/>
      <c r="K22" s="13"/>
      <c r="L22" s="13"/>
      <c r="M22" s="13"/>
      <c r="N22" s="13"/>
      <c r="O22" s="13"/>
      <c r="P22" s="13"/>
      <c r="Q22" s="13"/>
      <c r="R22" s="13"/>
      <c r="S22" s="13"/>
      <c r="T22" s="13"/>
      <c r="U22" s="13"/>
      <c r="V22" s="13"/>
      <c r="W22" s="13"/>
      <c r="X22" s="13"/>
      <c r="Y22" s="13"/>
      <c r="Z22" s="12"/>
    </row>
    <row r="23" spans="1:26" x14ac:dyDescent="0.25">
      <c r="A23" s="11"/>
      <c r="B23" s="13"/>
      <c r="C23" s="13"/>
      <c r="D23" s="13"/>
      <c r="E23" s="149"/>
      <c r="F23" s="149"/>
      <c r="G23" s="149"/>
      <c r="H23" s="149"/>
      <c r="I23" s="149"/>
      <c r="J23" s="13"/>
      <c r="K23" s="13"/>
      <c r="L23" s="13"/>
      <c r="M23" s="13"/>
      <c r="N23" s="13"/>
      <c r="O23" s="13"/>
      <c r="P23" s="13"/>
      <c r="Q23" s="13"/>
      <c r="R23" s="13"/>
      <c r="S23" s="13"/>
      <c r="T23" s="13"/>
      <c r="U23" s="13"/>
      <c r="V23" s="13"/>
      <c r="W23" s="13"/>
      <c r="X23" s="13"/>
      <c r="Y23" s="13"/>
      <c r="Z23" s="12"/>
    </row>
    <row r="24" spans="1:26" x14ac:dyDescent="0.25">
      <c r="A24" s="11"/>
      <c r="B24" s="13"/>
      <c r="C24" s="13" t="s">
        <v>296</v>
      </c>
      <c r="D24" s="13"/>
      <c r="E24" s="149"/>
      <c r="F24" s="149"/>
      <c r="G24" s="149"/>
      <c r="H24" s="149"/>
      <c r="I24" s="149"/>
      <c r="J24" s="13"/>
      <c r="K24" s="13"/>
      <c r="L24" s="13"/>
      <c r="M24" s="13"/>
      <c r="N24" s="13"/>
      <c r="O24" s="13"/>
      <c r="P24" s="13"/>
      <c r="Q24" s="13"/>
      <c r="R24" s="13"/>
      <c r="S24" s="13"/>
      <c r="T24" s="13"/>
      <c r="U24" s="13"/>
      <c r="V24" s="13"/>
      <c r="W24" s="13"/>
      <c r="X24" s="13"/>
      <c r="Y24" s="13"/>
      <c r="Z24" s="12"/>
    </row>
    <row r="25" spans="1:26" x14ac:dyDescent="0.25">
      <c r="A25" s="11"/>
      <c r="B25" s="13"/>
      <c r="C25" s="13"/>
      <c r="D25" s="13"/>
      <c r="E25" s="149"/>
      <c r="F25" s="149"/>
      <c r="G25" s="149"/>
      <c r="H25" s="149"/>
      <c r="I25" s="149"/>
      <c r="J25" s="13"/>
      <c r="K25" s="13"/>
      <c r="L25" s="13"/>
      <c r="M25" s="13"/>
      <c r="N25" s="13"/>
      <c r="O25" s="13"/>
      <c r="P25" s="13"/>
      <c r="Q25" s="13"/>
      <c r="R25" s="13"/>
      <c r="S25" s="13"/>
      <c r="T25" s="13"/>
      <c r="U25" s="13"/>
      <c r="V25" s="13"/>
      <c r="W25" s="13"/>
      <c r="X25" s="13"/>
      <c r="Y25" s="13"/>
      <c r="Z25" s="12"/>
    </row>
    <row r="26" spans="1:26" x14ac:dyDescent="0.25">
      <c r="A26" s="11"/>
      <c r="B26" s="13" t="s">
        <v>299</v>
      </c>
      <c r="C26" s="13"/>
      <c r="D26" s="13"/>
      <c r="E26" s="149"/>
      <c r="F26" s="149"/>
      <c r="G26" s="149"/>
      <c r="H26" s="149"/>
      <c r="I26" s="149"/>
      <c r="J26" s="13"/>
      <c r="K26" s="13"/>
      <c r="L26" s="13"/>
      <c r="M26" s="13"/>
      <c r="N26" s="13"/>
      <c r="O26" s="13"/>
      <c r="P26" s="13"/>
      <c r="Q26" s="13"/>
      <c r="R26" s="13"/>
      <c r="S26" s="13"/>
      <c r="T26" s="13"/>
      <c r="U26" s="13"/>
      <c r="V26" s="13"/>
      <c r="W26" s="13"/>
      <c r="X26" s="13"/>
      <c r="Y26" s="13"/>
      <c r="Z26" s="12"/>
    </row>
    <row r="27" spans="1:26" x14ac:dyDescent="0.25">
      <c r="A27" s="11"/>
      <c r="B27" s="13"/>
      <c r="C27" s="13"/>
      <c r="D27" s="13"/>
      <c r="E27" s="149"/>
      <c r="F27" s="149"/>
      <c r="G27" s="149"/>
      <c r="H27" s="149"/>
      <c r="I27" s="149"/>
      <c r="J27" s="13"/>
      <c r="K27" s="13"/>
      <c r="L27" s="13"/>
      <c r="M27" s="13"/>
      <c r="N27" s="13"/>
      <c r="O27" s="13"/>
      <c r="P27" s="13"/>
      <c r="Q27" s="13"/>
      <c r="R27" s="13"/>
      <c r="S27" s="13"/>
      <c r="T27" s="13"/>
      <c r="U27" s="13"/>
      <c r="V27" s="13"/>
      <c r="W27" s="13"/>
      <c r="X27" s="13"/>
      <c r="Y27" s="13"/>
      <c r="Z27" s="12"/>
    </row>
    <row r="28" spans="1:26" x14ac:dyDescent="0.25">
      <c r="A28" s="11"/>
      <c r="B28" s="13"/>
      <c r="C28" s="13"/>
      <c r="D28" s="13"/>
      <c r="E28" s="149"/>
      <c r="F28" s="149"/>
      <c r="G28" s="149"/>
      <c r="H28" s="149"/>
      <c r="I28" s="149"/>
      <c r="J28" s="13"/>
      <c r="K28" s="13"/>
      <c r="L28" s="13"/>
      <c r="M28" s="13"/>
      <c r="N28" s="13"/>
      <c r="O28" s="13"/>
      <c r="P28" s="13"/>
      <c r="Q28" s="13"/>
      <c r="R28" s="13"/>
      <c r="S28" s="13"/>
      <c r="T28" s="13"/>
      <c r="U28" s="13"/>
      <c r="V28" s="13"/>
      <c r="W28" s="13"/>
      <c r="X28" s="13"/>
      <c r="Y28" s="13"/>
      <c r="Z28" s="12"/>
    </row>
    <row r="29" spans="1:26" ht="15.75" thickBot="1" x14ac:dyDescent="0.3">
      <c r="A29" s="11"/>
      <c r="B29" s="13"/>
      <c r="C29" s="13"/>
      <c r="D29" s="13"/>
      <c r="E29" s="149"/>
      <c r="F29" s="149"/>
      <c r="G29" s="149"/>
      <c r="H29" s="149"/>
      <c r="I29" s="149"/>
      <c r="J29" s="13"/>
      <c r="K29" s="13"/>
      <c r="L29" s="13"/>
      <c r="M29" s="13"/>
      <c r="N29" s="13"/>
      <c r="O29" s="13"/>
      <c r="P29" s="13"/>
      <c r="Q29" s="13"/>
      <c r="R29" s="13"/>
      <c r="S29" s="13"/>
      <c r="T29" s="13"/>
      <c r="U29" s="13"/>
      <c r="V29" s="13"/>
      <c r="W29" s="13"/>
      <c r="X29" s="13"/>
      <c r="Y29" s="13"/>
      <c r="Z29" s="12"/>
    </row>
    <row r="30" spans="1:26" ht="36" customHeight="1" x14ac:dyDescent="0.25">
      <c r="A30" s="11"/>
      <c r="B30" s="403" t="s">
        <v>292</v>
      </c>
      <c r="C30" s="404"/>
      <c r="D30" s="404"/>
      <c r="E30" s="404"/>
      <c r="F30" s="404"/>
      <c r="G30" s="404"/>
      <c r="H30" s="404"/>
      <c r="I30" s="404"/>
      <c r="J30" s="404"/>
      <c r="K30" s="404"/>
      <c r="L30" s="404"/>
      <c r="M30" s="405"/>
      <c r="N30" s="13"/>
      <c r="O30" s="13"/>
      <c r="P30" s="13"/>
      <c r="Q30" s="406" t="s">
        <v>295</v>
      </c>
      <c r="R30" s="407"/>
      <c r="S30" s="407"/>
      <c r="T30" s="407"/>
      <c r="U30" s="407"/>
      <c r="V30" s="407"/>
      <c r="W30" s="407"/>
      <c r="X30" s="407"/>
      <c r="Y30" s="408"/>
      <c r="Z30" s="12"/>
    </row>
    <row r="31" spans="1:26" ht="28.15" customHeight="1" thickBot="1" x14ac:dyDescent="0.3">
      <c r="A31" s="11"/>
      <c r="B31" s="261"/>
      <c r="C31" s="409"/>
      <c r="D31" s="315"/>
      <c r="E31" s="150" t="s">
        <v>92</v>
      </c>
      <c r="F31" s="305" t="s">
        <v>93</v>
      </c>
      <c r="G31" s="305"/>
      <c r="H31" s="305"/>
      <c r="I31" s="305"/>
      <c r="J31" s="410" t="s">
        <v>94</v>
      </c>
      <c r="K31" s="410"/>
      <c r="L31" s="410"/>
      <c r="M31" s="411"/>
      <c r="N31" s="13"/>
      <c r="O31" s="13"/>
      <c r="P31" s="13"/>
      <c r="Q31" s="412" t="s">
        <v>95</v>
      </c>
      <c r="R31" s="388"/>
      <c r="S31" s="360" t="s">
        <v>96</v>
      </c>
      <c r="T31" s="254"/>
      <c r="U31" s="254"/>
      <c r="V31" s="254"/>
      <c r="W31" s="361"/>
      <c r="X31" s="413" t="s">
        <v>97</v>
      </c>
      <c r="Y31" s="414"/>
      <c r="Z31" s="12"/>
    </row>
    <row r="32" spans="1:26" ht="43.9" customHeight="1" thickBot="1" x14ac:dyDescent="0.3">
      <c r="A32" s="11"/>
      <c r="B32" s="219"/>
      <c r="C32" s="220"/>
      <c r="D32" s="362"/>
      <c r="E32" s="152" t="s">
        <v>98</v>
      </c>
      <c r="F32" s="363" t="s">
        <v>99</v>
      </c>
      <c r="G32" s="363"/>
      <c r="H32" s="363" t="s">
        <v>100</v>
      </c>
      <c r="I32" s="363"/>
      <c r="J32" s="363" t="s">
        <v>99</v>
      </c>
      <c r="K32" s="363"/>
      <c r="L32" s="363" t="s">
        <v>100</v>
      </c>
      <c r="M32" s="393"/>
      <c r="N32" s="13"/>
      <c r="O32" s="100" t="s">
        <v>197</v>
      </c>
      <c r="P32" s="13"/>
      <c r="Q32" s="394"/>
      <c r="R32" s="390"/>
      <c r="S32" s="13"/>
      <c r="T32" s="360" t="s">
        <v>101</v>
      </c>
      <c r="U32" s="361"/>
      <c r="V32" s="316" t="s">
        <v>102</v>
      </c>
      <c r="W32" s="318"/>
      <c r="X32" s="415"/>
      <c r="Y32" s="416"/>
      <c r="Z32" s="12"/>
    </row>
    <row r="33" spans="1:26" ht="75" x14ac:dyDescent="0.25">
      <c r="A33" s="11"/>
      <c r="B33" s="219"/>
      <c r="C33" s="220"/>
      <c r="D33" s="362"/>
      <c r="E33" s="152" t="s">
        <v>103</v>
      </c>
      <c r="F33" s="103" t="s">
        <v>104</v>
      </c>
      <c r="G33" s="103" t="s">
        <v>105</v>
      </c>
      <c r="H33" s="103" t="s">
        <v>104</v>
      </c>
      <c r="I33" s="103" t="s">
        <v>105</v>
      </c>
      <c r="J33" s="103" t="s">
        <v>104</v>
      </c>
      <c r="K33" s="103" t="s">
        <v>105</v>
      </c>
      <c r="L33" s="103" t="s">
        <v>104</v>
      </c>
      <c r="M33" s="153" t="s">
        <v>105</v>
      </c>
      <c r="N33" s="13"/>
      <c r="O33" s="13"/>
      <c r="P33" s="13"/>
      <c r="Q33" s="394"/>
      <c r="R33" s="390"/>
      <c r="S33" s="102" t="s">
        <v>98</v>
      </c>
      <c r="T33" s="103" t="s">
        <v>38</v>
      </c>
      <c r="U33" s="103" t="s">
        <v>39</v>
      </c>
      <c r="V33" s="103" t="s">
        <v>38</v>
      </c>
      <c r="W33" s="103" t="s">
        <v>39</v>
      </c>
      <c r="X33" s="103" t="s">
        <v>38</v>
      </c>
      <c r="Y33" s="153" t="s">
        <v>39</v>
      </c>
      <c r="Z33" s="12"/>
    </row>
    <row r="34" spans="1:26" ht="15" customHeight="1" thickBot="1" x14ac:dyDescent="0.3">
      <c r="A34" s="11"/>
      <c r="B34" s="259"/>
      <c r="C34" s="347"/>
      <c r="D34" s="301"/>
      <c r="E34" s="101" t="s">
        <v>42</v>
      </c>
      <c r="F34" s="154">
        <v>0</v>
      </c>
      <c r="G34" s="154">
        <v>1</v>
      </c>
      <c r="H34" s="154">
        <v>2</v>
      </c>
      <c r="I34" s="154">
        <v>3</v>
      </c>
      <c r="J34" s="154">
        <v>6</v>
      </c>
      <c r="K34" s="154">
        <v>7</v>
      </c>
      <c r="L34" s="154">
        <v>8</v>
      </c>
      <c r="M34" s="155">
        <v>9</v>
      </c>
      <c r="N34" s="13"/>
      <c r="O34" s="13"/>
      <c r="P34" s="13"/>
      <c r="Q34" s="395"/>
      <c r="R34" s="392"/>
      <c r="S34" s="102" t="s">
        <v>42</v>
      </c>
      <c r="T34" s="154">
        <v>0</v>
      </c>
      <c r="U34" s="154">
        <v>1</v>
      </c>
      <c r="V34" s="154">
        <v>2</v>
      </c>
      <c r="W34" s="154">
        <v>3</v>
      </c>
      <c r="X34" s="154">
        <v>4</v>
      </c>
      <c r="Y34" s="155">
        <v>5</v>
      </c>
      <c r="Z34" s="12"/>
    </row>
    <row r="35" spans="1:26" ht="72" customHeight="1" x14ac:dyDescent="0.25">
      <c r="A35" s="11"/>
      <c r="B35" s="396" t="s">
        <v>106</v>
      </c>
      <c r="C35" s="398" t="s">
        <v>107</v>
      </c>
      <c r="D35" s="398"/>
      <c r="E35" s="151">
        <v>0</v>
      </c>
      <c r="F35" s="177">
        <v>1.5</v>
      </c>
      <c r="G35" s="178">
        <v>2.5</v>
      </c>
      <c r="H35" s="178">
        <v>2</v>
      </c>
      <c r="I35" s="178">
        <v>3.5</v>
      </c>
      <c r="J35" s="178">
        <v>5.5</v>
      </c>
      <c r="K35" s="178">
        <v>6.5</v>
      </c>
      <c r="L35" s="178">
        <v>6.5</v>
      </c>
      <c r="M35" s="179">
        <v>7.5</v>
      </c>
      <c r="N35" s="13"/>
      <c r="O35" s="13"/>
      <c r="P35" s="13"/>
      <c r="Q35" s="399" t="s">
        <v>107</v>
      </c>
      <c r="R35" s="400"/>
      <c r="S35" s="151">
        <v>0</v>
      </c>
      <c r="T35" s="177">
        <v>1.5</v>
      </c>
      <c r="U35" s="186">
        <v>3</v>
      </c>
      <c r="V35" s="186">
        <v>2.6</v>
      </c>
      <c r="W35" s="186">
        <v>5.2</v>
      </c>
      <c r="X35" s="186">
        <v>1.8</v>
      </c>
      <c r="Y35" s="187">
        <v>3.3</v>
      </c>
      <c r="Z35" s="12"/>
    </row>
    <row r="36" spans="1:26" ht="75" x14ac:dyDescent="0.25">
      <c r="A36" s="11"/>
      <c r="B36" s="396"/>
      <c r="C36" s="374" t="s">
        <v>108</v>
      </c>
      <c r="D36" s="156" t="s">
        <v>109</v>
      </c>
      <c r="E36" s="151">
        <v>1</v>
      </c>
      <c r="F36" s="180">
        <v>4</v>
      </c>
      <c r="G36" s="181">
        <v>5</v>
      </c>
      <c r="H36" s="181">
        <v>5</v>
      </c>
      <c r="I36" s="181">
        <v>6</v>
      </c>
      <c r="J36" s="181">
        <v>8</v>
      </c>
      <c r="K36" s="181">
        <v>9</v>
      </c>
      <c r="L36" s="181">
        <v>9</v>
      </c>
      <c r="M36" s="182">
        <v>10</v>
      </c>
      <c r="N36" s="13"/>
      <c r="O36" s="13"/>
      <c r="P36" s="13"/>
      <c r="Q36" s="401" t="s">
        <v>108</v>
      </c>
      <c r="R36" s="156" t="s">
        <v>109</v>
      </c>
      <c r="S36" s="151">
        <v>1</v>
      </c>
      <c r="T36" s="188">
        <v>3.7</v>
      </c>
      <c r="U36" s="189">
        <v>5.2</v>
      </c>
      <c r="V36" s="189">
        <v>4.8</v>
      </c>
      <c r="W36" s="189">
        <v>7.4</v>
      </c>
      <c r="X36" s="189">
        <v>4</v>
      </c>
      <c r="Y36" s="190">
        <v>5.5</v>
      </c>
      <c r="Z36" s="12"/>
    </row>
    <row r="37" spans="1:26" ht="75.75" thickBot="1" x14ac:dyDescent="0.3">
      <c r="A37" s="11"/>
      <c r="B37" s="397"/>
      <c r="C37" s="375"/>
      <c r="D37" s="157" t="s">
        <v>110</v>
      </c>
      <c r="E37" s="134">
        <v>2</v>
      </c>
      <c r="F37" s="183">
        <v>5.5</v>
      </c>
      <c r="G37" s="184">
        <v>6.5</v>
      </c>
      <c r="H37" s="184">
        <v>6.5</v>
      </c>
      <c r="I37" s="184">
        <v>7.5</v>
      </c>
      <c r="J37" s="184">
        <v>9.5</v>
      </c>
      <c r="K37" s="184">
        <v>10.5</v>
      </c>
      <c r="L37" s="184">
        <v>10.5</v>
      </c>
      <c r="M37" s="185">
        <v>11.5</v>
      </c>
      <c r="N37" s="13"/>
      <c r="O37" s="13"/>
      <c r="P37" s="13"/>
      <c r="Q37" s="402"/>
      <c r="R37" s="157" t="s">
        <v>110</v>
      </c>
      <c r="S37" s="134">
        <v>2</v>
      </c>
      <c r="T37" s="191">
        <v>5.9</v>
      </c>
      <c r="U37" s="192">
        <v>7.4</v>
      </c>
      <c r="V37" s="192">
        <v>7</v>
      </c>
      <c r="W37" s="192">
        <v>9.6</v>
      </c>
      <c r="X37" s="192">
        <v>7.7</v>
      </c>
      <c r="Y37" s="193">
        <v>7.7</v>
      </c>
      <c r="Z37" s="12"/>
    </row>
    <row r="38" spans="1:26" x14ac:dyDescent="0.25">
      <c r="A38" s="11"/>
      <c r="B38" s="13"/>
      <c r="C38" s="13"/>
      <c r="D38" s="13"/>
      <c r="E38" s="149"/>
      <c r="F38" s="149"/>
      <c r="G38" s="149"/>
      <c r="H38" s="149"/>
      <c r="I38" s="149"/>
      <c r="J38" s="13"/>
      <c r="K38" s="13"/>
      <c r="L38" s="13"/>
      <c r="M38" s="13"/>
      <c r="N38" s="13"/>
      <c r="O38" s="13"/>
      <c r="P38" s="13"/>
      <c r="Q38" s="13"/>
      <c r="R38" s="13"/>
      <c r="S38" s="13"/>
      <c r="T38" s="13"/>
      <c r="U38" s="13"/>
      <c r="V38" s="13"/>
      <c r="W38" s="13"/>
      <c r="X38" s="13"/>
      <c r="Y38" s="13"/>
      <c r="Z38" s="12"/>
    </row>
    <row r="39" spans="1:26" ht="15.75" thickBot="1" x14ac:dyDescent="0.3">
      <c r="A39" s="11"/>
      <c r="B39" s="13"/>
      <c r="C39" s="13"/>
      <c r="D39" s="13"/>
      <c r="E39" s="149"/>
      <c r="F39" s="149"/>
      <c r="G39" s="149"/>
      <c r="H39" s="149"/>
      <c r="I39" s="149"/>
      <c r="J39" s="13"/>
      <c r="K39" s="13"/>
      <c r="L39" s="13"/>
      <c r="M39" s="13"/>
      <c r="N39" s="13"/>
      <c r="O39" s="13"/>
      <c r="P39" s="13"/>
      <c r="Q39" s="13"/>
      <c r="R39" s="13"/>
      <c r="S39" s="13"/>
      <c r="T39" s="13"/>
      <c r="U39" s="13"/>
      <c r="V39" s="13"/>
      <c r="W39" s="13"/>
      <c r="X39" s="13"/>
      <c r="Y39" s="13"/>
      <c r="Z39" s="12"/>
    </row>
    <row r="40" spans="1:26" ht="24.75" customHeight="1" thickBot="1" x14ac:dyDescent="0.3">
      <c r="A40" s="11"/>
      <c r="B40" s="376" t="s">
        <v>293</v>
      </c>
      <c r="C40" s="377"/>
      <c r="D40" s="377"/>
      <c r="E40" s="377"/>
      <c r="F40" s="368"/>
      <c r="G40" s="368"/>
      <c r="H40" s="368"/>
      <c r="I40" s="368"/>
      <c r="J40" s="368"/>
      <c r="K40" s="368"/>
      <c r="L40" s="368"/>
      <c r="M40" s="368"/>
      <c r="N40" s="368"/>
      <c r="O40" s="369"/>
      <c r="P40" s="13"/>
      <c r="Q40" s="378" t="s">
        <v>296</v>
      </c>
      <c r="R40" s="379"/>
      <c r="S40" s="379"/>
      <c r="T40" s="379"/>
      <c r="U40" s="380"/>
      <c r="V40" s="13"/>
      <c r="W40" s="13"/>
      <c r="X40" s="13"/>
      <c r="Y40" s="13"/>
      <c r="Z40" s="12"/>
    </row>
    <row r="41" spans="1:26" ht="33" customHeight="1" x14ac:dyDescent="0.25">
      <c r="A41" s="11"/>
      <c r="B41" s="216"/>
      <c r="C41" s="217"/>
      <c r="D41" s="217"/>
      <c r="E41" s="218"/>
      <c r="F41" s="387" t="s">
        <v>111</v>
      </c>
      <c r="G41" s="388"/>
      <c r="H41" s="363" t="s">
        <v>112</v>
      </c>
      <c r="I41" s="363"/>
      <c r="J41" s="363"/>
      <c r="K41" s="363"/>
      <c r="L41" s="363"/>
      <c r="M41" s="363"/>
      <c r="N41" s="363" t="s">
        <v>113</v>
      </c>
      <c r="O41" s="393"/>
      <c r="P41" s="13"/>
      <c r="Q41" s="381"/>
      <c r="R41" s="382"/>
      <c r="S41" s="382"/>
      <c r="T41" s="382"/>
      <c r="U41" s="383"/>
      <c r="V41" s="13"/>
      <c r="W41" s="13"/>
      <c r="X41" s="13"/>
      <c r="Y41" s="13"/>
      <c r="Z41" s="12"/>
    </row>
    <row r="42" spans="1:26" ht="33" customHeight="1" x14ac:dyDescent="0.25">
      <c r="A42" s="11"/>
      <c r="B42" s="219"/>
      <c r="C42" s="220"/>
      <c r="D42" s="220"/>
      <c r="E42" s="221"/>
      <c r="F42" s="389"/>
      <c r="G42" s="390"/>
      <c r="H42" s="364" t="s">
        <v>114</v>
      </c>
      <c r="I42" s="364"/>
      <c r="J42" s="364"/>
      <c r="K42" s="364" t="s">
        <v>115</v>
      </c>
      <c r="L42" s="364"/>
      <c r="M42" s="364"/>
      <c r="N42" s="363"/>
      <c r="O42" s="393"/>
      <c r="P42" s="13"/>
      <c r="Q42" s="381"/>
      <c r="R42" s="382"/>
      <c r="S42" s="382"/>
      <c r="T42" s="382"/>
      <c r="U42" s="383"/>
      <c r="V42" s="13"/>
      <c r="W42" s="13"/>
      <c r="X42" s="13"/>
      <c r="Y42" s="13"/>
      <c r="Z42" s="12"/>
    </row>
    <row r="43" spans="1:26" ht="88.5" customHeight="1" thickBot="1" x14ac:dyDescent="0.3">
      <c r="A43" s="11"/>
      <c r="B43" s="219"/>
      <c r="C43" s="220"/>
      <c r="D43" s="220"/>
      <c r="E43" s="221"/>
      <c r="F43" s="391"/>
      <c r="G43" s="392"/>
      <c r="H43" s="363" t="s">
        <v>116</v>
      </c>
      <c r="I43" s="363" t="s">
        <v>100</v>
      </c>
      <c r="J43" s="363"/>
      <c r="K43" s="363" t="s">
        <v>116</v>
      </c>
      <c r="L43" s="363" t="s">
        <v>100</v>
      </c>
      <c r="M43" s="363"/>
      <c r="N43" s="363"/>
      <c r="O43" s="393"/>
      <c r="P43" s="13"/>
      <c r="Q43" s="384"/>
      <c r="R43" s="385"/>
      <c r="S43" s="385"/>
      <c r="T43" s="385"/>
      <c r="U43" s="386"/>
      <c r="V43" s="13"/>
      <c r="W43" s="13"/>
      <c r="X43" s="13"/>
      <c r="Y43" s="13"/>
      <c r="Z43" s="12"/>
    </row>
    <row r="44" spans="1:26" ht="174" customHeight="1" x14ac:dyDescent="0.25">
      <c r="A44" s="11"/>
      <c r="B44" s="219"/>
      <c r="C44" s="220"/>
      <c r="D44" s="220"/>
      <c r="E44" s="260"/>
      <c r="F44" s="120" t="s">
        <v>117</v>
      </c>
      <c r="G44" s="103" t="s">
        <v>118</v>
      </c>
      <c r="H44" s="363"/>
      <c r="I44" s="103" t="s">
        <v>104</v>
      </c>
      <c r="J44" s="103" t="s">
        <v>105</v>
      </c>
      <c r="K44" s="363"/>
      <c r="L44" s="103" t="s">
        <v>104</v>
      </c>
      <c r="M44" s="103" t="s">
        <v>105</v>
      </c>
      <c r="N44" s="160" t="s">
        <v>116</v>
      </c>
      <c r="O44" s="161" t="s">
        <v>119</v>
      </c>
      <c r="P44" s="13"/>
      <c r="Q44" s="394" t="s">
        <v>95</v>
      </c>
      <c r="R44" s="390"/>
      <c r="S44" s="162" t="s">
        <v>98</v>
      </c>
      <c r="T44" s="119" t="s">
        <v>38</v>
      </c>
      <c r="U44" s="163" t="s">
        <v>39</v>
      </c>
      <c r="V44" s="13"/>
      <c r="W44" s="13"/>
      <c r="X44" s="13"/>
      <c r="Y44" s="13"/>
      <c r="Z44" s="12"/>
    </row>
    <row r="45" spans="1:26" ht="15" customHeight="1" thickBot="1" x14ac:dyDescent="0.3">
      <c r="A45" s="11"/>
      <c r="B45" s="219"/>
      <c r="C45" s="220"/>
      <c r="D45" s="220"/>
      <c r="E45" s="104" t="s">
        <v>42</v>
      </c>
      <c r="F45" s="164">
        <v>0</v>
      </c>
      <c r="G45" s="154">
        <v>1</v>
      </c>
      <c r="H45" s="154">
        <v>2</v>
      </c>
      <c r="I45" s="154">
        <v>3</v>
      </c>
      <c r="J45" s="154">
        <v>4</v>
      </c>
      <c r="K45" s="154">
        <v>5</v>
      </c>
      <c r="L45" s="154">
        <v>6</v>
      </c>
      <c r="M45" s="154">
        <v>7</v>
      </c>
      <c r="N45" s="154">
        <v>8</v>
      </c>
      <c r="O45" s="155">
        <v>9</v>
      </c>
      <c r="P45" s="13"/>
      <c r="Q45" s="395"/>
      <c r="R45" s="392"/>
      <c r="S45" s="102" t="s">
        <v>42</v>
      </c>
      <c r="T45" s="154">
        <v>0</v>
      </c>
      <c r="U45" s="155">
        <v>1</v>
      </c>
      <c r="V45" s="13"/>
      <c r="W45" s="13"/>
      <c r="X45" s="13"/>
      <c r="Y45" s="13"/>
      <c r="Z45" s="12"/>
    </row>
    <row r="46" spans="1:26" ht="76.150000000000006" customHeight="1" x14ac:dyDescent="0.25">
      <c r="A46" s="11"/>
      <c r="B46" s="370" t="s">
        <v>120</v>
      </c>
      <c r="C46" s="237" t="s">
        <v>107</v>
      </c>
      <c r="D46" s="237"/>
      <c r="E46" s="104">
        <v>3</v>
      </c>
      <c r="F46" s="194">
        <v>2</v>
      </c>
      <c r="G46" s="195">
        <v>5</v>
      </c>
      <c r="H46" s="195">
        <v>4</v>
      </c>
      <c r="I46" s="195">
        <v>5</v>
      </c>
      <c r="J46" s="195">
        <v>6</v>
      </c>
      <c r="K46" s="195">
        <v>7</v>
      </c>
      <c r="L46" s="195">
        <v>8</v>
      </c>
      <c r="M46" s="195">
        <v>9</v>
      </c>
      <c r="N46" s="195">
        <v>6</v>
      </c>
      <c r="O46" s="196">
        <v>8</v>
      </c>
      <c r="P46" s="13"/>
      <c r="Q46" s="372" t="s">
        <v>107</v>
      </c>
      <c r="R46" s="373"/>
      <c r="S46" s="151">
        <v>3</v>
      </c>
      <c r="T46" s="177">
        <v>3.6</v>
      </c>
      <c r="U46" s="187">
        <v>5.3</v>
      </c>
      <c r="V46" s="13"/>
      <c r="W46" s="13"/>
      <c r="X46" s="13"/>
      <c r="Y46" s="13"/>
      <c r="Z46" s="12"/>
    </row>
    <row r="47" spans="1:26" ht="72" customHeight="1" x14ac:dyDescent="0.25">
      <c r="A47" s="11"/>
      <c r="B47" s="370"/>
      <c r="C47" s="374" t="s">
        <v>121</v>
      </c>
      <c r="D47" s="156" t="s">
        <v>109</v>
      </c>
      <c r="E47" s="104">
        <v>4</v>
      </c>
      <c r="F47" s="197">
        <v>4.5</v>
      </c>
      <c r="G47" s="198">
        <v>7.5</v>
      </c>
      <c r="H47" s="198">
        <v>6.5</v>
      </c>
      <c r="I47" s="198">
        <v>7.5</v>
      </c>
      <c r="J47" s="198">
        <v>8.5</v>
      </c>
      <c r="K47" s="198">
        <v>9.5</v>
      </c>
      <c r="L47" s="198">
        <v>10.5</v>
      </c>
      <c r="M47" s="198">
        <v>11.5</v>
      </c>
      <c r="N47" s="198">
        <v>8.5</v>
      </c>
      <c r="O47" s="199">
        <v>10.5</v>
      </c>
      <c r="P47" s="13"/>
      <c r="Q47" s="302" t="s">
        <v>108</v>
      </c>
      <c r="R47" s="165" t="s">
        <v>109</v>
      </c>
      <c r="S47" s="151">
        <v>4</v>
      </c>
      <c r="T47" s="188">
        <v>6.3</v>
      </c>
      <c r="U47" s="190">
        <v>8</v>
      </c>
      <c r="V47" s="13"/>
      <c r="W47" s="13"/>
      <c r="X47" s="13"/>
      <c r="Y47" s="13"/>
      <c r="Z47" s="12"/>
    </row>
    <row r="48" spans="1:26" ht="75.75" thickBot="1" x14ac:dyDescent="0.3">
      <c r="A48" s="11"/>
      <c r="B48" s="371"/>
      <c r="C48" s="375"/>
      <c r="D48" s="157" t="s">
        <v>122</v>
      </c>
      <c r="E48" s="159">
        <v>5</v>
      </c>
      <c r="F48" s="200">
        <v>6</v>
      </c>
      <c r="G48" s="201">
        <v>9</v>
      </c>
      <c r="H48" s="201">
        <v>8</v>
      </c>
      <c r="I48" s="201">
        <v>9</v>
      </c>
      <c r="J48" s="201">
        <v>10</v>
      </c>
      <c r="K48" s="201">
        <v>11</v>
      </c>
      <c r="L48" s="201">
        <v>12</v>
      </c>
      <c r="M48" s="201">
        <v>13</v>
      </c>
      <c r="N48" s="201">
        <v>10</v>
      </c>
      <c r="O48" s="202">
        <v>12</v>
      </c>
      <c r="P48" s="13"/>
      <c r="Q48" s="303"/>
      <c r="R48" s="167" t="s">
        <v>110</v>
      </c>
      <c r="S48" s="134">
        <v>5</v>
      </c>
      <c r="T48" s="191">
        <v>9</v>
      </c>
      <c r="U48" s="193">
        <v>10.7</v>
      </c>
      <c r="V48" s="13"/>
      <c r="W48" s="13"/>
      <c r="X48" s="13"/>
      <c r="Y48" s="13"/>
      <c r="Z48" s="12"/>
    </row>
    <row r="49" spans="1:26" ht="15.75" thickBot="1" x14ac:dyDescent="0.3">
      <c r="A49" s="11"/>
      <c r="B49" s="13"/>
      <c r="C49" s="13"/>
      <c r="D49" s="13"/>
      <c r="E49" s="149"/>
      <c r="F49" s="149"/>
      <c r="G49" s="149"/>
      <c r="H49" s="149"/>
      <c r="I49" s="149"/>
      <c r="J49" s="13"/>
      <c r="K49" s="13"/>
      <c r="L49" s="13"/>
      <c r="M49" s="13"/>
      <c r="N49" s="13"/>
      <c r="O49" s="13"/>
      <c r="P49" s="13"/>
      <c r="Q49" s="13"/>
      <c r="R49" s="13"/>
      <c r="S49" s="13"/>
      <c r="T49" s="13"/>
      <c r="U49" s="13"/>
      <c r="V49" s="13"/>
      <c r="W49" s="13"/>
      <c r="X49" s="13"/>
      <c r="Y49" s="13"/>
      <c r="Z49" s="12"/>
    </row>
    <row r="50" spans="1:26" ht="45" x14ac:dyDescent="0.25">
      <c r="A50" s="11"/>
      <c r="B50" s="13"/>
      <c r="C50" s="13"/>
      <c r="D50" s="367" t="s">
        <v>294</v>
      </c>
      <c r="E50" s="368"/>
      <c r="F50" s="368"/>
      <c r="G50" s="368"/>
      <c r="H50" s="368"/>
      <c r="I50" s="368"/>
      <c r="J50" s="368"/>
      <c r="K50" s="368"/>
      <c r="L50" s="368"/>
      <c r="M50" s="368"/>
      <c r="N50" s="368"/>
      <c r="O50" s="369"/>
      <c r="P50" s="13"/>
      <c r="Q50" s="360" t="s">
        <v>123</v>
      </c>
      <c r="R50" s="254"/>
      <c r="S50" s="361"/>
      <c r="T50" s="168" t="s">
        <v>124</v>
      </c>
      <c r="U50" s="168" t="s">
        <v>125</v>
      </c>
      <c r="V50" s="169" t="s">
        <v>126</v>
      </c>
      <c r="W50" s="13"/>
      <c r="X50" s="13"/>
      <c r="Y50" s="13"/>
      <c r="Z50" s="12"/>
    </row>
    <row r="51" spans="1:26" ht="66.75" customHeight="1" thickBot="1" x14ac:dyDescent="0.3">
      <c r="A51" s="11"/>
      <c r="B51" s="13"/>
      <c r="C51" s="13"/>
      <c r="D51" s="261"/>
      <c r="E51" s="315"/>
      <c r="F51" s="363" t="s">
        <v>127</v>
      </c>
      <c r="G51" s="363"/>
      <c r="H51" s="363"/>
      <c r="I51" s="363"/>
      <c r="J51" s="363" t="s">
        <v>128</v>
      </c>
      <c r="K51" s="363"/>
      <c r="L51" s="363"/>
      <c r="M51" s="363"/>
      <c r="N51" s="364" t="s">
        <v>129</v>
      </c>
      <c r="O51" s="365"/>
      <c r="P51" s="13"/>
      <c r="Q51" s="13"/>
      <c r="R51" s="13"/>
      <c r="S51" s="170" t="s">
        <v>42</v>
      </c>
      <c r="T51" s="154">
        <v>0</v>
      </c>
      <c r="U51" s="171">
        <v>1</v>
      </c>
      <c r="V51" s="172">
        <v>2</v>
      </c>
      <c r="W51" s="13"/>
      <c r="X51" s="13"/>
      <c r="Y51" s="13"/>
      <c r="Z51" s="12"/>
    </row>
    <row r="52" spans="1:26" ht="16.5" thickBot="1" x14ac:dyDescent="0.3">
      <c r="A52" s="11"/>
      <c r="B52" s="13"/>
      <c r="C52" s="118"/>
      <c r="D52" s="219"/>
      <c r="E52" s="362"/>
      <c r="F52" s="363" t="s">
        <v>130</v>
      </c>
      <c r="G52" s="363"/>
      <c r="H52" s="363"/>
      <c r="I52" s="363" t="s">
        <v>131</v>
      </c>
      <c r="J52" s="364" t="s">
        <v>132</v>
      </c>
      <c r="K52" s="364"/>
      <c r="L52" s="364"/>
      <c r="M52" s="363" t="s">
        <v>133</v>
      </c>
      <c r="N52" s="237" t="s">
        <v>134</v>
      </c>
      <c r="O52" s="366" t="s">
        <v>135</v>
      </c>
      <c r="P52" s="173"/>
      <c r="Q52" s="13"/>
      <c r="R52" s="13"/>
      <c r="S52" s="174">
        <v>6</v>
      </c>
      <c r="T52" s="203">
        <v>5.2</v>
      </c>
      <c r="U52" s="204">
        <v>4.5</v>
      </c>
      <c r="V52" s="205">
        <v>7</v>
      </c>
      <c r="W52" s="13"/>
      <c r="X52" s="13"/>
      <c r="Y52" s="13"/>
      <c r="Z52" s="12"/>
    </row>
    <row r="53" spans="1:26" ht="28.15" customHeight="1" x14ac:dyDescent="0.25">
      <c r="A53" s="11"/>
      <c r="B53" s="13"/>
      <c r="C53" s="13"/>
      <c r="D53" s="219"/>
      <c r="E53" s="362"/>
      <c r="F53" s="363"/>
      <c r="G53" s="363"/>
      <c r="H53" s="363"/>
      <c r="I53" s="363"/>
      <c r="J53" s="363" t="s">
        <v>136</v>
      </c>
      <c r="K53" s="227" t="s">
        <v>137</v>
      </c>
      <c r="L53" s="227"/>
      <c r="M53" s="363"/>
      <c r="N53" s="237"/>
      <c r="O53" s="366"/>
      <c r="P53" s="149"/>
      <c r="Q53" s="13"/>
      <c r="R53" s="13"/>
      <c r="S53" s="13"/>
      <c r="T53" s="13"/>
      <c r="U53" s="13"/>
      <c r="V53" s="13"/>
      <c r="W53" s="13"/>
      <c r="X53" s="13"/>
      <c r="Y53" s="13"/>
      <c r="Z53" s="12"/>
    </row>
    <row r="54" spans="1:26" ht="60" x14ac:dyDescent="0.25">
      <c r="A54" s="11"/>
      <c r="B54" s="13"/>
      <c r="C54" s="13"/>
      <c r="D54" s="259"/>
      <c r="E54" s="301"/>
      <c r="F54" s="103" t="s">
        <v>138</v>
      </c>
      <c r="G54" s="103" t="s">
        <v>139</v>
      </c>
      <c r="H54" s="103" t="s">
        <v>140</v>
      </c>
      <c r="I54" s="363"/>
      <c r="J54" s="363"/>
      <c r="K54" s="103" t="s">
        <v>141</v>
      </c>
      <c r="L54" s="103" t="s">
        <v>142</v>
      </c>
      <c r="M54" s="363"/>
      <c r="N54" s="237"/>
      <c r="O54" s="366"/>
      <c r="P54" s="22"/>
      <c r="Q54" s="13"/>
      <c r="R54" s="13"/>
      <c r="S54" s="13"/>
      <c r="T54" s="13"/>
      <c r="U54" s="13"/>
      <c r="V54" s="13"/>
      <c r="W54" s="13"/>
      <c r="X54" s="13"/>
      <c r="Y54" s="13"/>
      <c r="Z54" s="12"/>
    </row>
    <row r="55" spans="1:26" ht="14.45" customHeight="1" x14ac:dyDescent="0.25">
      <c r="A55" s="11"/>
      <c r="B55" s="13"/>
      <c r="C55" s="13"/>
      <c r="D55" s="175"/>
      <c r="E55" s="102" t="s">
        <v>143</v>
      </c>
      <c r="F55" s="65">
        <v>0</v>
      </c>
      <c r="G55" s="65">
        <v>1</v>
      </c>
      <c r="H55" s="65">
        <v>2</v>
      </c>
      <c r="I55" s="65">
        <v>3</v>
      </c>
      <c r="J55" s="65">
        <v>4</v>
      </c>
      <c r="K55" s="65">
        <v>5</v>
      </c>
      <c r="L55" s="65">
        <v>6</v>
      </c>
      <c r="M55" s="65">
        <v>7</v>
      </c>
      <c r="N55" s="65">
        <v>8</v>
      </c>
      <c r="O55" s="104">
        <v>9</v>
      </c>
      <c r="P55" s="22"/>
      <c r="Q55" s="13"/>
      <c r="R55" s="13"/>
      <c r="S55" s="13"/>
      <c r="T55" s="13"/>
      <c r="U55" s="13"/>
      <c r="V55" s="13"/>
      <c r="W55" s="13"/>
      <c r="X55" s="13"/>
      <c r="Y55" s="13"/>
      <c r="Z55" s="12"/>
    </row>
    <row r="56" spans="1:26" ht="140.44999999999999" customHeight="1" thickBot="1" x14ac:dyDescent="0.3">
      <c r="A56" s="11"/>
      <c r="B56" s="13"/>
      <c r="C56" s="13"/>
      <c r="D56" s="166" t="s">
        <v>144</v>
      </c>
      <c r="E56" s="158">
        <v>9</v>
      </c>
      <c r="F56" s="201">
        <v>4</v>
      </c>
      <c r="G56" s="201">
        <v>7</v>
      </c>
      <c r="H56" s="201">
        <v>5</v>
      </c>
      <c r="I56" s="201">
        <v>3.5</v>
      </c>
      <c r="J56" s="201">
        <v>7</v>
      </c>
      <c r="K56" s="201">
        <v>8</v>
      </c>
      <c r="L56" s="201">
        <v>12</v>
      </c>
      <c r="M56" s="201">
        <v>12</v>
      </c>
      <c r="N56" s="201">
        <v>9</v>
      </c>
      <c r="O56" s="202">
        <v>12</v>
      </c>
      <c r="P56" s="22"/>
      <c r="Q56" s="13"/>
      <c r="R56" s="13"/>
      <c r="S56" s="13"/>
      <c r="T56" s="13"/>
      <c r="U56" s="13"/>
      <c r="V56" s="13"/>
      <c r="W56" s="13"/>
      <c r="X56" s="13"/>
      <c r="Y56" s="13"/>
      <c r="Z56" s="12"/>
    </row>
    <row r="57" spans="1:26" x14ac:dyDescent="0.25">
      <c r="A57" s="11"/>
      <c r="B57" s="13"/>
      <c r="C57" s="13"/>
      <c r="D57" s="13"/>
      <c r="E57" s="149"/>
      <c r="F57" s="149"/>
      <c r="G57" s="149"/>
      <c r="H57" s="149"/>
      <c r="I57" s="149"/>
      <c r="J57" s="13"/>
      <c r="K57" s="13"/>
      <c r="L57" s="13"/>
      <c r="M57" s="13"/>
      <c r="N57" s="13"/>
      <c r="O57" s="13"/>
      <c r="P57" s="149"/>
      <c r="Q57" s="13"/>
      <c r="R57" s="13"/>
      <c r="S57" s="13"/>
      <c r="T57" s="13"/>
      <c r="U57" s="13"/>
      <c r="V57" s="13"/>
      <c r="W57" s="13"/>
      <c r="X57" s="13"/>
      <c r="Y57" s="13"/>
      <c r="Z57" s="12"/>
    </row>
    <row r="58" spans="1:26" x14ac:dyDescent="0.25">
      <c r="A58" s="11"/>
      <c r="B58" s="13"/>
      <c r="C58" s="13"/>
      <c r="D58" s="13"/>
      <c r="E58" s="149"/>
      <c r="F58" s="149"/>
      <c r="G58" s="149"/>
      <c r="H58" s="149"/>
      <c r="I58" s="149"/>
      <c r="J58" s="13"/>
      <c r="K58" s="13"/>
      <c r="L58" s="13"/>
      <c r="M58" s="13"/>
      <c r="N58" s="13"/>
      <c r="O58" s="13"/>
      <c r="P58" s="13"/>
      <c r="Q58" s="13"/>
      <c r="R58" s="13"/>
      <c r="S58" s="13"/>
      <c r="T58" s="13"/>
      <c r="U58" s="13"/>
      <c r="V58" s="13"/>
      <c r="W58" s="13"/>
      <c r="X58" s="13"/>
      <c r="Y58" s="13"/>
      <c r="Z58" s="12"/>
    </row>
    <row r="59" spans="1:26" x14ac:dyDescent="0.25">
      <c r="A59" s="11"/>
      <c r="B59" s="13"/>
      <c r="C59" s="13"/>
      <c r="D59" s="13"/>
      <c r="E59" s="149"/>
      <c r="F59" s="149"/>
      <c r="G59" s="149"/>
      <c r="H59" s="149"/>
      <c r="I59" s="149"/>
      <c r="J59" s="13"/>
      <c r="K59" s="13"/>
      <c r="L59" s="13"/>
      <c r="M59" s="13"/>
      <c r="N59" s="13"/>
      <c r="O59" s="13"/>
      <c r="P59" s="13"/>
      <c r="Q59" s="13"/>
      <c r="R59" s="13"/>
      <c r="S59" s="13"/>
      <c r="T59" s="13"/>
      <c r="U59" s="13"/>
      <c r="V59" s="13"/>
      <c r="W59" s="13"/>
      <c r="X59" s="13"/>
      <c r="Y59" s="13"/>
      <c r="Z59" s="12"/>
    </row>
    <row r="60" spans="1:26" ht="15.75" thickBot="1" x14ac:dyDescent="0.3">
      <c r="A60" s="45"/>
      <c r="B60" s="46"/>
      <c r="C60" s="46"/>
      <c r="D60" s="46"/>
      <c r="E60" s="176"/>
      <c r="F60" s="176"/>
      <c r="G60" s="176"/>
      <c r="H60" s="176"/>
      <c r="I60" s="176"/>
      <c r="J60" s="46"/>
      <c r="K60" s="46"/>
      <c r="L60" s="46"/>
      <c r="M60" s="46"/>
      <c r="N60" s="46"/>
      <c r="O60" s="46"/>
      <c r="P60" s="46"/>
      <c r="Q60" s="46"/>
      <c r="R60" s="46"/>
      <c r="S60" s="46"/>
      <c r="T60" s="46"/>
      <c r="U60" s="46"/>
      <c r="V60" s="46"/>
      <c r="W60" s="46"/>
      <c r="X60" s="46"/>
      <c r="Y60" s="46"/>
      <c r="Z60" s="47"/>
    </row>
  </sheetData>
  <mergeCells count="56">
    <mergeCell ref="B30:M30"/>
    <mergeCell ref="Q30:Y30"/>
    <mergeCell ref="B31:D34"/>
    <mergeCell ref="F31:I31"/>
    <mergeCell ref="J31:M31"/>
    <mergeCell ref="Q31:R34"/>
    <mergeCell ref="S31:W31"/>
    <mergeCell ref="X31:Y32"/>
    <mergeCell ref="F32:G32"/>
    <mergeCell ref="H32:I32"/>
    <mergeCell ref="J32:K32"/>
    <mergeCell ref="L32:M32"/>
    <mergeCell ref="T32:U32"/>
    <mergeCell ref="V32:W32"/>
    <mergeCell ref="Q44:R45"/>
    <mergeCell ref="B45:D45"/>
    <mergeCell ref="B35:B37"/>
    <mergeCell ref="C35:D35"/>
    <mergeCell ref="Q35:R35"/>
    <mergeCell ref="C36:C37"/>
    <mergeCell ref="Q36:Q37"/>
    <mergeCell ref="N41:O43"/>
    <mergeCell ref="H42:J42"/>
    <mergeCell ref="K42:M42"/>
    <mergeCell ref="H43:H44"/>
    <mergeCell ref="I43:J43"/>
    <mergeCell ref="K43:K44"/>
    <mergeCell ref="L43:M43"/>
    <mergeCell ref="D51:E54"/>
    <mergeCell ref="F51:I51"/>
    <mergeCell ref="J51:M51"/>
    <mergeCell ref="N51:O51"/>
    <mergeCell ref="F52:H53"/>
    <mergeCell ref="I52:I54"/>
    <mergeCell ref="J52:L52"/>
    <mergeCell ref="M52:M54"/>
    <mergeCell ref="N52:N54"/>
    <mergeCell ref="O52:O54"/>
    <mergeCell ref="J53:J54"/>
    <mergeCell ref="K53:L53"/>
    <mergeCell ref="B11:Y12"/>
    <mergeCell ref="F2:U2"/>
    <mergeCell ref="F4:U4"/>
    <mergeCell ref="F5:U5"/>
    <mergeCell ref="Q50:S50"/>
    <mergeCell ref="D50:O50"/>
    <mergeCell ref="B46:B48"/>
    <mergeCell ref="C46:D46"/>
    <mergeCell ref="Q46:R46"/>
    <mergeCell ref="C47:C48"/>
    <mergeCell ref="Q47:Q48"/>
    <mergeCell ref="B40:O40"/>
    <mergeCell ref="Q40:U43"/>
    <mergeCell ref="B41:E44"/>
    <mergeCell ref="F41:G43"/>
    <mergeCell ref="H41:M41"/>
  </mergeCells>
  <hyperlinks>
    <hyperlink ref="O32" location="'4.A. Componente'!A1" display="VOLVER" xr:uid="{C67A3155-CF93-4BF7-B3B1-E53CB20D6140}"/>
  </hyperlink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2</vt:i4>
      </vt:variant>
    </vt:vector>
  </HeadingPairs>
  <TitlesOfParts>
    <vt:vector size="13" baseType="lpstr">
      <vt:lpstr>GUIA</vt:lpstr>
      <vt:lpstr>1.Estructura del Ensamble</vt:lpstr>
      <vt:lpstr>2.Tipo de Pieza</vt:lpstr>
      <vt:lpstr>3.Calculo EMA</vt:lpstr>
      <vt:lpstr>4.Analisis por Componente</vt:lpstr>
      <vt:lpstr>4.1.Indice de Simetria</vt:lpstr>
      <vt:lpstr>4.2.Disponer</vt:lpstr>
      <vt:lpstr>4.3.Manejo Manual</vt:lpstr>
      <vt:lpstr>4.4.Insercion Manual</vt:lpstr>
      <vt:lpstr>5.Resumen</vt:lpstr>
      <vt:lpstr>Hoja2</vt:lpstr>
      <vt:lpstr>DECISION</vt:lpstr>
      <vt:lpstr>TIPOPIEZA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D</dc:creator>
  <cp:lastModifiedBy>Juan D</cp:lastModifiedBy>
  <dcterms:created xsi:type="dcterms:W3CDTF">2019-01-15T23:04:16Z</dcterms:created>
  <dcterms:modified xsi:type="dcterms:W3CDTF">2019-03-16T15:33:31Z</dcterms:modified>
</cp:coreProperties>
</file>