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eaeduco-my.sharepoint.com/personal/danilo_castano_udea_edu_co/Documents/GERENCIA DE MANTENIMIENTO/Seminario monografico II/Monografia/"/>
    </mc:Choice>
  </mc:AlternateContent>
  <xr:revisionPtr revIDLastSave="1404" documentId="13_ncr:1_{CB156279-391F-4C56-89B7-C8227953CA43}" xr6:coauthVersionLast="47" xr6:coauthVersionMax="47" xr10:uidLastSave="{6BD5C21F-1864-4C57-8A39-78BF3D7EAAC4}"/>
  <bookViews>
    <workbookView xWindow="-120" yWindow="-120" windowWidth="20730" windowHeight="11160" xr2:uid="{31D5EA80-40AA-4A9F-B669-098654B02736}"/>
  </bookViews>
  <sheets>
    <sheet name="Encuesta_Flash_Audit_GERE" sheetId="4" r:id="rId1"/>
    <sheet name="Encuesta_Flash_Audit_OPER" sheetId="11" r:id="rId2"/>
    <sheet name="Encuesta_Flash_Audit_MANT" sheetId="10" r:id="rId3"/>
    <sheet name="Resultados_Generales" sheetId="9" r:id="rId4"/>
    <sheet name="Resultados_Benchmarking" sheetId="5" r:id="rId5"/>
    <sheet name="Componentes_por_mejorar" sheetId="6" r:id="rId6"/>
    <sheet name="Cronograma_de_aplicación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D4" i="6"/>
  <c r="C5" i="6"/>
  <c r="C4" i="6"/>
  <c r="D3" i="6"/>
  <c r="H112" i="10"/>
  <c r="H112" i="11"/>
  <c r="H112" i="4"/>
  <c r="E10" i="9"/>
  <c r="E7" i="9"/>
  <c r="E6" i="9"/>
  <c r="D14" i="9"/>
  <c r="D10" i="9"/>
  <c r="D7" i="9"/>
  <c r="D5" i="9"/>
  <c r="C14" i="9"/>
  <c r="C7" i="9"/>
  <c r="F7" i="9" s="1"/>
  <c r="C6" i="5" s="1"/>
  <c r="I381" i="11"/>
  <c r="H381" i="11"/>
  <c r="D15" i="9" s="1"/>
  <c r="I362" i="11"/>
  <c r="H362" i="11"/>
  <c r="I334" i="11"/>
  <c r="H334" i="11"/>
  <c r="D13" i="9" s="1"/>
  <c r="I299" i="11"/>
  <c r="H299" i="11"/>
  <c r="D12" i="9" s="1"/>
  <c r="I269" i="11"/>
  <c r="H269" i="11"/>
  <c r="D11" i="9" s="1"/>
  <c r="I214" i="11"/>
  <c r="H214" i="11"/>
  <c r="I192" i="11"/>
  <c r="H192" i="11"/>
  <c r="D9" i="9" s="1"/>
  <c r="I132" i="11"/>
  <c r="H132" i="11"/>
  <c r="D8" i="9" s="1"/>
  <c r="I112" i="11"/>
  <c r="I89" i="11"/>
  <c r="H89" i="11"/>
  <c r="D6" i="9" s="1"/>
  <c r="I64" i="11"/>
  <c r="H64" i="11"/>
  <c r="I33" i="11"/>
  <c r="H33" i="11"/>
  <c r="D4" i="9" s="1"/>
  <c r="I381" i="10"/>
  <c r="H381" i="10"/>
  <c r="E15" i="9" s="1"/>
  <c r="I362" i="10"/>
  <c r="H362" i="10"/>
  <c r="E14" i="9" s="1"/>
  <c r="I334" i="10"/>
  <c r="H334" i="10"/>
  <c r="E13" i="9" s="1"/>
  <c r="I299" i="10"/>
  <c r="H299" i="10"/>
  <c r="E12" i="9" s="1"/>
  <c r="I269" i="10"/>
  <c r="H269" i="10"/>
  <c r="E11" i="9" s="1"/>
  <c r="I214" i="10"/>
  <c r="H214" i="10"/>
  <c r="I192" i="10"/>
  <c r="H192" i="10"/>
  <c r="E9" i="9" s="1"/>
  <c r="I132" i="10"/>
  <c r="H132" i="10"/>
  <c r="E8" i="9" s="1"/>
  <c r="I112" i="10"/>
  <c r="I89" i="10"/>
  <c r="H89" i="10"/>
  <c r="I64" i="10"/>
  <c r="H64" i="10"/>
  <c r="E5" i="9" s="1"/>
  <c r="I33" i="10"/>
  <c r="H33" i="10"/>
  <c r="E4" i="9" s="1"/>
  <c r="I33" i="4"/>
  <c r="I381" i="4"/>
  <c r="I362" i="4"/>
  <c r="I334" i="4"/>
  <c r="I299" i="4"/>
  <c r="I269" i="4"/>
  <c r="I214" i="4"/>
  <c r="I192" i="4"/>
  <c r="I132" i="4"/>
  <c r="I112" i="4"/>
  <c r="I89" i="4"/>
  <c r="I64" i="4"/>
  <c r="H381" i="4"/>
  <c r="C15" i="9" s="1"/>
  <c r="H362" i="4"/>
  <c r="H334" i="4"/>
  <c r="C13" i="9" s="1"/>
  <c r="F13" i="9" s="1"/>
  <c r="C12" i="5" s="1"/>
  <c r="H299" i="4"/>
  <c r="C12" i="9" s="1"/>
  <c r="H269" i="4"/>
  <c r="C11" i="9" s="1"/>
  <c r="H214" i="4"/>
  <c r="C10" i="9" s="1"/>
  <c r="F10" i="9" s="1"/>
  <c r="C9" i="5" s="1"/>
  <c r="H192" i="4"/>
  <c r="C9" i="9" s="1"/>
  <c r="F9" i="9" s="1"/>
  <c r="C8" i="5" s="1"/>
  <c r="H132" i="4"/>
  <c r="C8" i="9" s="1"/>
  <c r="H89" i="4"/>
  <c r="C6" i="9" s="1"/>
  <c r="F6" i="9" s="1"/>
  <c r="C5" i="5" s="1"/>
  <c r="H64" i="4"/>
  <c r="C5" i="9" s="1"/>
  <c r="F5" i="9" s="1"/>
  <c r="C4" i="5" s="1"/>
  <c r="H33" i="4"/>
  <c r="C4" i="9" s="1"/>
  <c r="F4" i="9" s="1"/>
  <c r="C3" i="5" s="1"/>
  <c r="F11" i="9" l="1"/>
  <c r="C10" i="5" s="1"/>
  <c r="F15" i="9"/>
  <c r="C14" i="5" s="1"/>
  <c r="E5" i="6" s="1"/>
  <c r="F14" i="9"/>
  <c r="C13" i="5" s="1"/>
  <c r="E4" i="6" s="1"/>
  <c r="F8" i="9"/>
  <c r="C7" i="5" s="1"/>
  <c r="C3" i="6" s="1"/>
  <c r="E3" i="6" s="1"/>
  <c r="F12" i="9"/>
  <c r="C11" i="5" s="1"/>
</calcChain>
</file>

<file path=xl/sharedStrings.xml><?xml version="1.0" encoding="utf-8"?>
<sst xmlns="http://schemas.openxmlformats.org/spreadsheetml/2006/main" count="4704" uniqueCount="1076">
  <si>
    <t>1. ¿Hay una línea de comunicación entre usted (Mantenimiento) y el personal de producción?</t>
  </si>
  <si>
    <t>1. Sí, buena</t>
  </si>
  <si>
    <t>2. Sin procedimientos</t>
  </si>
  <si>
    <t>3. No, malo</t>
  </si>
  <si>
    <t>2. ¿La comunicación es fácil entre los departamentos y entre las personas?</t>
  </si>
  <si>
    <t>1. Sí, es buena</t>
  </si>
  <si>
    <t>3. No, es mala</t>
  </si>
  <si>
    <t>3. ¿Las solicitudes de intervención vienen de producción?</t>
  </si>
  <si>
    <t>1. Siempre</t>
  </si>
  <si>
    <t>2. La mayoría</t>
  </si>
  <si>
    <t>3. Nada de procedimientos</t>
  </si>
  <si>
    <t>4. ¿Observa muchas intervenciones por Mantenimiento sin la consulta de producción?</t>
  </si>
  <si>
    <t>1. No, Pocas</t>
  </si>
  <si>
    <t>2. Con la frecuencia suficiente</t>
  </si>
  <si>
    <t>3. Demasiadas, muy seguido</t>
  </si>
  <si>
    <t>5. ¿Son éstas intervenciones hechas como mantenimiento preventivo?</t>
  </si>
  <si>
    <t>1. Generalmente si</t>
  </si>
  <si>
    <t>2. Poca prevención</t>
  </si>
  <si>
    <t>3. Sin procedimientos, imprevistas</t>
  </si>
  <si>
    <t>6. ¿Observa mucho tiempo perdido entre las solicitudes y las intervenciones?</t>
  </si>
  <si>
    <t>1. Nunca</t>
  </si>
  <si>
    <t>2. Poco</t>
  </si>
  <si>
    <t>3. Regularmente</t>
  </si>
  <si>
    <t>7. ¿Los operarios de producción están desempeñando una función, papel, rol, labor o tarea en mantenimiento?</t>
  </si>
  <si>
    <t>1. Regularmente</t>
  </si>
  <si>
    <t>3. Nunca</t>
  </si>
  <si>
    <t>8. ¿En dichas intervenciones los operarios se sienten obligados a realizarlas?</t>
  </si>
  <si>
    <t>1. Casi nunca</t>
  </si>
  <si>
    <t>2. Frecuentemente</t>
  </si>
  <si>
    <t>3. Muy seguido, siempre</t>
  </si>
  <si>
    <t>9. ¿Los operarios están registrando o documentando los detalles de sus intervenciones?</t>
  </si>
  <si>
    <t>2. Algunas veces</t>
  </si>
  <si>
    <t>10. ¿Mantenimiento registra o documenta los contenidos de las intervenciones hechas por los operarios?</t>
  </si>
  <si>
    <t>1. A menudo</t>
  </si>
  <si>
    <t>3. No todos, casi nunca</t>
  </si>
  <si>
    <t>11. ¿Existen intervenciones de Mantenimiento sin un formato, formulario o forma correctamente diligenciada?*</t>
  </si>
  <si>
    <t>2. A menudo</t>
  </si>
  <si>
    <t>3. Continuamente</t>
  </si>
  <si>
    <t>12. ¿Las solicitudes para intervención son registradas o documentadas?</t>
  </si>
  <si>
    <t>2. No siempre</t>
  </si>
  <si>
    <t>3. Sin procedimientos</t>
  </si>
  <si>
    <t>13. ¿Usted realiza un control de calidad después de cada intervención?</t>
  </si>
  <si>
    <t>1. Llevando un procedimiento</t>
  </si>
  <si>
    <t>2. Sí, ocasionalmente</t>
  </si>
  <si>
    <t>3. Nada, nunca</t>
  </si>
  <si>
    <t>14. ¿Existe un control formal de la información obtenida del reporte o informe de cada intervención?</t>
  </si>
  <si>
    <t>2. Ocasionalmente</t>
  </si>
  <si>
    <t>15. ¿El equipo a ser mantenido es técnicamente conocido por Mantenimiento?</t>
  </si>
  <si>
    <t>1. En general, siempre</t>
  </si>
  <si>
    <t>2. No a menudo</t>
  </si>
  <si>
    <t>3. Muy poco</t>
  </si>
  <si>
    <t>16. ¿Es usted directamente responsable por el correcto funcionamiento de una o varias máquinas o equipos?</t>
  </si>
  <si>
    <t>1. Directamente responsable</t>
  </si>
  <si>
    <t>2. Indirectamente responsable</t>
  </si>
  <si>
    <t>3. No es responsable</t>
  </si>
  <si>
    <t>17. ¿Existe un programa de mantenimiento preventivo?*</t>
  </si>
  <si>
    <t>1. Existe</t>
  </si>
  <si>
    <t>2. Parcialmente, algunos equipos</t>
  </si>
  <si>
    <t>3. Sin programa</t>
  </si>
  <si>
    <t>18. ¿La introducción, establecimiento, entrada o inicio del mantenimiento preventivo causa problemas?</t>
  </si>
  <si>
    <t>1. Muy poco</t>
  </si>
  <si>
    <t>2. Algo</t>
  </si>
  <si>
    <t>3. Mucho</t>
  </si>
  <si>
    <t>19. ¿Usted ajusta (electricistas) o Usted aprieta (mecánicos) tuercas, tubos, accesorios, conexiones, etc.?</t>
  </si>
  <si>
    <t>20. ¿Usted regularmente lubrica y ajusta sus máquinas?</t>
  </si>
  <si>
    <t>21. ¿Usted conoce los tipos de lubricantes o los tipos de ajuste necesario para cada una de sus máquinas?</t>
  </si>
  <si>
    <t>1. Bien conocido</t>
  </si>
  <si>
    <t>2. Poco conocido</t>
  </si>
  <si>
    <t>3. No conocido</t>
  </si>
  <si>
    <t>22. ¿Usted visita sistemáticamente (procedimientos coherentes y uniformes) sus máquinas o equipos?</t>
  </si>
  <si>
    <t>1. Regularmente, si</t>
  </si>
  <si>
    <t>2. Algunas máquinas estratégicas</t>
  </si>
  <si>
    <t>3. No</t>
  </si>
  <si>
    <t>23. ¿Usted controla el estado de sus máquinas o equipos?</t>
  </si>
  <si>
    <t>24. ¿Usted interviene de acuerdo a un programa establecido?</t>
  </si>
  <si>
    <t>1. Si</t>
  </si>
  <si>
    <t>2. No regularmente</t>
  </si>
  <si>
    <t>25. ¿El programa ha sido elaborado con la ayuda del personal de producción?</t>
  </si>
  <si>
    <t>1. Principalmente, la mayoría</t>
  </si>
  <si>
    <t>2. Parcialmente, poca participación</t>
  </si>
  <si>
    <t>3. No, ninguna ayuda</t>
  </si>
  <si>
    <t>26. ¿Existe una planeación para todas las operaciones, visitas y controles?</t>
  </si>
  <si>
    <t>2. Para ciertas operaciones</t>
  </si>
  <si>
    <t>3. No, no existe</t>
  </si>
  <si>
    <t>27. ¿Usted siempre llama a Mantenimiento a través de procedimientos definidos o establecidos?</t>
  </si>
  <si>
    <t>2. Hábitos adquiridos, algunas veces</t>
  </si>
  <si>
    <t>3. No definidos</t>
  </si>
  <si>
    <t>28. ¿Usted respeta estos procedimientos incluso en caso de ruptura, daño o interrupción o en circunstancias imprevistas?</t>
  </si>
  <si>
    <t>3. No, nada definido</t>
  </si>
  <si>
    <t>29. ¿Usted llama a Mantenimiento en caso de limpieza de sus máquinas, verificación de niveles, cambio de fusibles y/o ajustes elementales?</t>
  </si>
  <si>
    <t>3. A menudo</t>
  </si>
  <si>
    <t>30. ¿Los detalles de las intervenciones hechas por producción son reportadas a mantenimiento?</t>
  </si>
  <si>
    <t>1. (sistemáticamente/metódicamente)</t>
  </si>
  <si>
    <t>2. Irregularmente</t>
  </si>
  <si>
    <t>3. Nada, ninguno</t>
  </si>
  <si>
    <t>31. ¿Usted considera el departamento de mantenimiento tan importante como el de producción?</t>
  </si>
  <si>
    <t>1. Igualmente importantes</t>
  </si>
  <si>
    <t>2. Poco necesario, Mantenimiento más que producción</t>
  </si>
  <si>
    <t>3. Producción más que mantenimiento</t>
  </si>
  <si>
    <t>1. ¿Existe un organigrama en su compañía?</t>
  </si>
  <si>
    <t>2. No lo suficientemente detallado</t>
  </si>
  <si>
    <t>3. Muy vago, impreciso, confuso o mal definido</t>
  </si>
  <si>
    <t>2. ¿Existe un organigrama específico para Mantenimiento?</t>
  </si>
  <si>
    <t>1. Especifico</t>
  </si>
  <si>
    <t>2. Un organigrama global</t>
  </si>
  <si>
    <t>3. No, mal definido</t>
  </si>
  <si>
    <t>3. ¿Usted conoce la mano de obra de Mantenimiento?</t>
  </si>
  <si>
    <t>1. Conocida</t>
  </si>
  <si>
    <t>2. La tengo en cuenta</t>
  </si>
  <si>
    <t>3. No conocida</t>
  </si>
  <si>
    <t>4. ¿La mano de obra corresponde con el organigrama?</t>
  </si>
  <si>
    <t>1. Totalmente, la mayoría</t>
  </si>
  <si>
    <t>2. Parcialmente</t>
  </si>
  <si>
    <t>3. Muy poca</t>
  </si>
  <si>
    <t>5. ¿Cada posición jerárquica corresponde con el trabajo actual?</t>
  </si>
  <si>
    <t>3. Muchas excepciones</t>
  </si>
  <si>
    <t>6. ¿Usted piensa que es útil o poco útil tener a Mantenimiento dependiendo de Producción?</t>
  </si>
  <si>
    <t>1. Poco útil</t>
  </si>
  <si>
    <t>2. Da igual</t>
  </si>
  <si>
    <t>3. Útil, necesario</t>
  </si>
  <si>
    <t>7. ¿Usted piensa que es útil darle a Mantenimiento su propio poder de decisión para definir sus propias políticas así como sus medios, métodos y/o maneras de acción?</t>
  </si>
  <si>
    <t>1. Muy útil</t>
  </si>
  <si>
    <t>3. Poco útil</t>
  </si>
  <si>
    <t>8. ¿Mantenimiento puede decidir cuándo realizar un “overhaul” a equipos y maquinaria estratégica?</t>
  </si>
  <si>
    <t>1. Si en general</t>
  </si>
  <si>
    <t>2. Depende, mal definido</t>
  </si>
  <si>
    <t>9. ¿Mantenimiento participa en la compra de nuevos equipos?</t>
  </si>
  <si>
    <t>1. A menudo, siempre</t>
  </si>
  <si>
    <t>3. Casi nunca</t>
  </si>
  <si>
    <t>10. ¿Usted aplica el mismo criterio de promoción, ascenso o impulso para el personal de mantenimiento y producción en sus carreras profesionales?</t>
  </si>
  <si>
    <t>1. El mismo</t>
  </si>
  <si>
    <t>2. No en todos los casos</t>
  </si>
  <si>
    <t>3. Desventaja de Mantenimiento</t>
  </si>
  <si>
    <t>11. ¿Las posibilidades de promoción, ascenso o impulso son las mismas para el personal de mantenimiento y producción?</t>
  </si>
  <si>
    <t>12. ¿Usted usa la misma estructura de pago y de bonos tanto para el personal de Producción como para el de Mantenimiento?</t>
  </si>
  <si>
    <t>1. Sin diferencia</t>
  </si>
  <si>
    <t>2. Algunas diferencias</t>
  </si>
  <si>
    <t>13. ¿Se dan las mismas ventajas tanto para el personal de Producción como para el de Mantenimiento?</t>
  </si>
  <si>
    <t>1. Las mismas</t>
  </si>
  <si>
    <t>2. De acuerdo a la capacidad</t>
  </si>
  <si>
    <t>14. ¿Al momento de la jubilación o retiro, el personal de mantenimiento alcanza, logra u obtiene los mismos beneficios que su contraparte en producción?</t>
  </si>
  <si>
    <t>1. Igual posibilidad</t>
  </si>
  <si>
    <t>3. Poca esperanza, poca expectativa</t>
  </si>
  <si>
    <t>15. ¿La gerencia en la compañía viene de Mantenimiento o Producción?</t>
  </si>
  <si>
    <t>1. De ambas secciones</t>
  </si>
  <si>
    <t>2. Al menos uno de Mantenimiento</t>
  </si>
  <si>
    <t>3. Nadie de Mantenimiento</t>
  </si>
  <si>
    <t>16. ¿Usted conoce los costos globales de Mantenimiento?*</t>
  </si>
  <si>
    <t>1. Conocidos</t>
  </si>
  <si>
    <t>2. Conoce donde encontrarlos</t>
  </si>
  <si>
    <t>17. ¿Qué parte del presupuesto de trabajo es consumido, utilizado, empleado o gastado por Mantenimiento?</t>
  </si>
  <si>
    <t>1. Conocido</t>
  </si>
  <si>
    <t>2. Conoce donde encontrarlo</t>
  </si>
  <si>
    <t>18. ¿Usted piensa que el nivel técnico de las intervenciones ejecutadas por mantenimiento son rentables, lucrativas, o productivas para la compañía?</t>
  </si>
  <si>
    <t>1. Rentable</t>
  </si>
  <si>
    <t>2. Cuesta bastante</t>
  </si>
  <si>
    <t>3. No rentable, demasiado caro</t>
  </si>
  <si>
    <t>19. ¿Usted piensa que Mantenimiento puede ayudar a alcanzar, lograr o conseguir sus objetivos de rendimiento, desempeño y/o funcionamiento?</t>
  </si>
  <si>
    <t>1. Útil</t>
  </si>
  <si>
    <t>2. Poco útil</t>
  </si>
  <si>
    <t>3. No del todo, Muy poco</t>
  </si>
  <si>
    <t>20. ¿Desde su punto de vista, usted piensa que los costos de Mantenimiento son justificados?</t>
  </si>
  <si>
    <t>1. Justificados</t>
  </si>
  <si>
    <t>2. Dudosos</t>
  </si>
  <si>
    <t>3. No justificados, demasiado caro</t>
  </si>
  <si>
    <t>21. ¿Usted piensa que Mantenimiento puedo ayudarlo a mantener una disponibilidad alta de sus equipos?</t>
  </si>
  <si>
    <t>1. Ayuda</t>
  </si>
  <si>
    <t>2. Ayuda poco, poco resultados</t>
  </si>
  <si>
    <t>3. Nada de valor</t>
  </si>
  <si>
    <t>22. ¿Usted piensa que Mantenimiento puede ayudarlo a mejorar la seguridad y el ambiente o entorno de trabajo?</t>
  </si>
  <si>
    <t>2. Algunos resultados</t>
  </si>
  <si>
    <t>3. Nada que (notar/indicar/señalar)</t>
  </si>
  <si>
    <t>23. ¿Teniendo en cuenta sus respuestas, En que categoría pondría a Mantenimiento?</t>
  </si>
  <si>
    <t>1. Eficiente, Rentable</t>
  </si>
  <si>
    <t>2. Útil pero demasiado costoso</t>
  </si>
  <si>
    <t>3. Es más bien un gasto</t>
  </si>
  <si>
    <t>24. ¿Usted conoce el presupuesto para Mantenimiento?*</t>
  </si>
  <si>
    <t>2. Se tiene que mirar, hay dudas</t>
  </si>
  <si>
    <t>3. Sin presupuesto, No conocido</t>
  </si>
  <si>
    <t>25. ¿Hay líneas presupuestarias específicas (mano de obra, repuestos, insumos, herramientas, capacitación, entre otras) para varias actividades de mantenimiento?</t>
  </si>
  <si>
    <t>1. Especificas</t>
  </si>
  <si>
    <t>2. Presupuesto global</t>
  </si>
  <si>
    <t>3. Sin presupuesto, nada planeado</t>
  </si>
  <si>
    <t>26. ¿Son estas líneas presupuestarias específicas suficientes?</t>
  </si>
  <si>
    <t>1. Suficiente</t>
  </si>
  <si>
    <t>2. No suficiente</t>
  </si>
  <si>
    <t>27. ¿Usted tiene un presupuesto específico para el entrenamiento del personal de Mantenimiento?*</t>
  </si>
  <si>
    <t>28. ¿Usted piensa que ese presupuesto cubre, suple o abarca las necesidades de entrenamiento?</t>
  </si>
  <si>
    <t>2. No lo suficiente</t>
  </si>
  <si>
    <t>3. Poco o sin presupuesto</t>
  </si>
  <si>
    <t>29. ¿Usted utiliza algunas relaciones, proporciones o cocientes para ayudarlo a gestionar, administrar o manejar los costos?</t>
  </si>
  <si>
    <t>1. Sí, Utilizados</t>
  </si>
  <si>
    <t>2. Poco usado, una que otra</t>
  </si>
  <si>
    <t>3. Nada</t>
  </si>
  <si>
    <t>30. ¿Usted utiliza algunas relaciones, proporciones o cocientes para mejorar el rendimiento, desempeño o funcionamiento?</t>
  </si>
  <si>
    <t>1. Si se utilizan</t>
  </si>
  <si>
    <t>1. ¿En caso de falla, avería, ruptura, daño o interrupción, a quién informa Producción?</t>
  </si>
  <si>
    <t>1. Persona a cargo de Mantenimiento</t>
  </si>
  <si>
    <t>2. Técnicos de Mantenimiento</t>
  </si>
  <si>
    <t>3. Nada definido</t>
  </si>
  <si>
    <t>2. ¿Después de una intervención, usted anota o apunta los detalles del trabajo realizado?</t>
  </si>
  <si>
    <t>1. Sí, siempre</t>
  </si>
  <si>
    <t>3. Nada escrito</t>
  </si>
  <si>
    <t>3. ¿Hay un intercambio regular, ordinario, constante, uniforme, metódico o sistemático de los detalles de las intervenciones entre Producción y Mantenimiento?</t>
  </si>
  <si>
    <t>1. Sí, a menudo</t>
  </si>
  <si>
    <t>3. Sin intercambios</t>
  </si>
  <si>
    <t>4. ¿En la práctica, la organización permite o autoriza estos intercambios?</t>
  </si>
  <si>
    <t>1. Sí, es posible</t>
  </si>
  <si>
    <t>5. El documento en el cual se escriben los detalles encontrados en los trabajos, ¿dónde son almacenados?</t>
  </si>
  <si>
    <t>1. Oficina de documentos, Oficina técnica</t>
  </si>
  <si>
    <t>2. Técnicos de Mantenimiento o persona a cargo</t>
  </si>
  <si>
    <t>3. Sin formato, formulario o forma</t>
  </si>
  <si>
    <t>6. ¿Hay alguna preparación para las intervenciones de rutina?</t>
  </si>
  <si>
    <t>3. No, nunca</t>
  </si>
  <si>
    <t>7. ¿Las intervenciones de las máquinas o equipos que afectan a producción son preparadas con anticipación?</t>
  </si>
  <si>
    <t>8. ¿Se posee una oficina técnica que haga parte de Mantenimiento?</t>
  </si>
  <si>
    <t>1. Sí, existe</t>
  </si>
  <si>
    <t>2. Biblioteca, archivos</t>
  </si>
  <si>
    <t>9. ¿Para las operaciones de Mantenimiento, se realiza un reporte o informe de ejecución?</t>
  </si>
  <si>
    <t>1. Muchas de las operaciones</t>
  </si>
  <si>
    <t>2. Algunas operaciones</t>
  </si>
  <si>
    <t>3. Muy poco, sin reporte o informe</t>
  </si>
  <si>
    <t>10. ¿Son las actuales horas de trabajo controladas, comprobadas, verificadas o chequeadas con el uso de hoja de horas trabajadas o planilla de tiempos?</t>
  </si>
  <si>
    <t>2. Para algunas operaciones</t>
  </si>
  <si>
    <t>11. ¿Los repuestos, los artículos y/o insumos usados son registrados o documentados?</t>
  </si>
  <si>
    <t>2. Para algunas partes, piezas</t>
  </si>
  <si>
    <t>3. Nada chequeado, registrado</t>
  </si>
  <si>
    <t>12. ¿Usted recibe en el departamento de Mantenimiento detalles en caso de una intervención hecha por Producción?*</t>
  </si>
  <si>
    <t>3. Nada, sin intervención</t>
  </si>
  <si>
    <t>13. ¿Qué hace usted con el reporte o informe de ejecución, la hoja de horas trabajadas o planilla de tiempos y/o la planilla de control de repuestos y artículos o insumos?</t>
  </si>
  <si>
    <t>1. Los envía a la oficina de mantenimiento</t>
  </si>
  <si>
    <t>2. Los almacena, conserva</t>
  </si>
  <si>
    <t>3. Sin (reporte/informe), Sin planilla</t>
  </si>
  <si>
    <t>14. ¿Hay un tratamiento técnico de documentos referente a: solicitudes de trabajo, las hojas de horas trabajadas o planillas de tiempos y los reportes o informes de ejecución?</t>
  </si>
  <si>
    <t>2. No sistemáticamente o metódicamente</t>
  </si>
  <si>
    <t>3. Sin tratamiento, es archivado</t>
  </si>
  <si>
    <t>15. ¿Hay una retroalimentación sistemática (procedimientos coherentes y uniformes) de la información después de ser analizada, procesada o tratada?</t>
  </si>
  <si>
    <t>1. Sistemática</t>
  </si>
  <si>
    <t>3. Sin (procesamiento/tratamiento)</t>
  </si>
  <si>
    <t>16. Después del procesamiento o tratamiento, ¿usted piensa que la cantidad de retroalimentación es suficiente?</t>
  </si>
  <si>
    <t>3. Sin retroalimentación</t>
  </si>
  <si>
    <t>18. ¿Usted controla, comprueba, verifica o chequea sistemáticamente (procedimientos coherentes y uniformes) las máquinas y/o los equipos?</t>
  </si>
  <si>
    <t>2. Solo maquinas estratégicas</t>
  </si>
  <si>
    <t>19. ¿Existe instrucciones de operación para los controles sistemáticos (Seguimientos que sirven para llevar un control y verificar el estado de todos los activos; con el objetivo de planear y programar las tareas de mantenimiento como táctica para la disminución de paradas y pérdidas de producción)?</t>
  </si>
  <si>
    <t>20. ¿Cuantas maquinas son controladas (sistemáticamente/metódicamente)?</t>
  </si>
  <si>
    <t>1. Conocidas</t>
  </si>
  <si>
    <t>2. Conoce donde encontrar la información</t>
  </si>
  <si>
    <t>21. ¿Usted percibe, nota o distingue resultados positivos con las máquinas que son controladas (sistemáticamente/metódicamente)?</t>
  </si>
  <si>
    <t>1. Sí, a todas</t>
  </si>
  <si>
    <t>2. Hay algunas</t>
  </si>
  <si>
    <t>3. Sin seguimiento, Sin (verificación/chequeo)</t>
  </si>
  <si>
    <t>22. ¿Cómo mide usted éstas mejoras o progresos?*</t>
  </si>
  <si>
    <t>1. Con datos y relaciones, proporciones, cocientes o indicadores</t>
  </si>
  <si>
    <t>2. Lo sentimos o percibimos</t>
  </si>
  <si>
    <t>3. Sin seguimiento</t>
  </si>
  <si>
    <t>23. ¿Existe un reporte o informe de ejecución referente a las operaciones de mantenimiento?</t>
  </si>
  <si>
    <t>1. La mayoría de las operaciones</t>
  </si>
  <si>
    <t>3. Muy poco, nada</t>
  </si>
  <si>
    <t>24. ¿Existe un reporte o informe de intervención preventiva?</t>
  </si>
  <si>
    <t>1. ¿Usted sabe cuáles máquinas son estratégicas para Producción?</t>
  </si>
  <si>
    <t>1. Bien conocidas</t>
  </si>
  <si>
    <t>2. No realmente</t>
  </si>
  <si>
    <t>2. ¿Usted sabe por qué son consideradas estratégicas?</t>
  </si>
  <si>
    <t>1. Bien conocido, entendido</t>
  </si>
  <si>
    <t>2. No bien explicado pero conocido</t>
  </si>
  <si>
    <t>3. ¿Usted actualiza el registro o record histórico, la bitácora o la hoja de vida de estas máquinas?</t>
  </si>
  <si>
    <t>1. Actualizado</t>
  </si>
  <si>
    <t>2. Poco actualizado</t>
  </si>
  <si>
    <t>3. Sin actualizar</t>
  </si>
  <si>
    <t>4. ¿La disponibilidad hace parte del registro o record histórico, la bitácora o la hoja de vida?</t>
  </si>
  <si>
    <t>2. De otra forma</t>
  </si>
  <si>
    <t>3. No tomada en cuenta</t>
  </si>
  <si>
    <t>5. ¿En su área, usted conoce cuales máquinas son problemáticas?</t>
  </si>
  <si>
    <t>1. Todas conocidas</t>
  </si>
  <si>
    <t>2. No muy bien conocidas</t>
  </si>
  <si>
    <t>3. No todas</t>
  </si>
  <si>
    <t>6. ¿Existe un programa de mantenimiento preventivo para las maquinas?*</t>
  </si>
  <si>
    <t>1. Sí, bien hecho</t>
  </si>
  <si>
    <t>7. ¿Usted tiene un sistema de gestión (Método paso a paso, documentado y probado que está encaminado al buen funcionamiento utilizando practicas estándar) para las paradas por temporada?</t>
  </si>
  <si>
    <t>2. Parada de planta</t>
  </si>
  <si>
    <t>8. ¿Con el mantenimiento preventivo, además de las paradas por temporada, usted tiene un plan para la parada normal?</t>
  </si>
  <si>
    <t>2. Depende de la parada de planta</t>
  </si>
  <si>
    <t>9. ¿Hay una preparación detallada y anticipada de las intervenciones durante esas paradas planeadas?*</t>
  </si>
  <si>
    <t>1. Bien planeadas</t>
  </si>
  <si>
    <t>3. No, sin paradas planeadas</t>
  </si>
  <si>
    <t>10. ¿Existe un registro o récord histórico, bitácora u hoja de vida para todas las intervenciones planeadas?</t>
  </si>
  <si>
    <t>1. Existe, bien detallado</t>
  </si>
  <si>
    <t>2. Existe pero poco detallado</t>
  </si>
  <si>
    <t>11. ¿Existe un registro o récord histórico, bitácora u hoja de vida para las intervenciones correctivas?</t>
  </si>
  <si>
    <t>3. No, muy poco</t>
  </si>
  <si>
    <t>12. ¿Usted tiene un registro o récord histórico, bitácora u hoja de vida de todas las pérdidas de disponibilidad (externas e internas) de sus máquinas y/o equipos?</t>
  </si>
  <si>
    <t>1. Bien guardadas, conservadas</t>
  </si>
  <si>
    <t>2. Mal guardadas, conservadas</t>
  </si>
  <si>
    <t>3. No, muy poco seguido</t>
  </si>
  <si>
    <t>13. ¿Usted sigue, hace seguimiento o vigila el tiempo inactivo, tiempo improductivo o down time para todas las maquinas o equipos?</t>
  </si>
  <si>
    <t>2. No para todas</t>
  </si>
  <si>
    <t>3. Poco, nada</t>
  </si>
  <si>
    <t>14. ¿Usted registra las causas de las paradas de cada máquina?</t>
  </si>
  <si>
    <t>2. Algunas paradas</t>
  </si>
  <si>
    <t>3. No, sin lecturas</t>
  </si>
  <si>
    <t>15. ¿Usted sigue, hace seguimiento o vigila el indicador de disponibilidad de las maquinas distinguiendo entre ruptura, daño, interrupción, mantenimiento preventivo, lubricación, etc.?</t>
  </si>
  <si>
    <t>2. No muy bien seguido</t>
  </si>
  <si>
    <t>3. No seguido</t>
  </si>
  <si>
    <t>16. ¿Usted registra las horas de ejecución entre mantenimiento preventivo y correctivo de acuerdo a una distribución definida?</t>
  </si>
  <si>
    <t>1. Registrado</t>
  </si>
  <si>
    <t>2. No muy bien registrado</t>
  </si>
  <si>
    <t>3. Nada, vinculo desconocido</t>
  </si>
  <si>
    <t>17. ¿Existe un reporte o informe global conocido?</t>
  </si>
  <si>
    <t>2. No muy bien conocido</t>
  </si>
  <si>
    <t>3. No conocido, no seguido</t>
  </si>
  <si>
    <t>18. ¿Éste reporte o informe es conocido para todas las máquinas estratégicas?</t>
  </si>
  <si>
    <t>2. Puede ser encontrado</t>
  </si>
  <si>
    <t>19. ¿Usted tiene límites que son aceptables o inaceptables para la relación o proporción entre mantenimiento preventivo y mantenimiento correctivo?</t>
  </si>
  <si>
    <t>1. Conocidos y usados</t>
  </si>
  <si>
    <t>2. Aproximados</t>
  </si>
  <si>
    <t>3. No, no definido</t>
  </si>
  <si>
    <t>20. ¿Usted usa ésta relación o proporción para mejorar el programa preventivo?</t>
  </si>
  <si>
    <t>21. ¿Usted mide el índice o indicador de satisfacción después de realizar tareas de mejoramiento?</t>
  </si>
  <si>
    <t>1. A través de la disponibilidad</t>
  </si>
  <si>
    <t>2. No definido</t>
  </si>
  <si>
    <t>3. No, sin trabajos de mejoramiento</t>
  </si>
  <si>
    <t>22. ¿Existen intervenciones de Mantenimiento sin el uso de un reporte o informe?*</t>
  </si>
  <si>
    <t>1. Rara vez</t>
  </si>
  <si>
    <t>2. Regularmente</t>
  </si>
  <si>
    <t>3. Muy seguido</t>
  </si>
  <si>
    <t>1. ¿Usted conoce detalladamente los costos de mantenimiento?*</t>
  </si>
  <si>
    <t>2. Lo necesario</t>
  </si>
  <si>
    <t>2. ¿Se toma y se lleva registros de la adquisición de datos concernientes a los costos de mantenimiento?</t>
  </si>
  <si>
    <t>2. Para ciertos costos</t>
  </si>
  <si>
    <t>3. Nada, Sin toma de datos</t>
  </si>
  <si>
    <t>3. ¿Usted usa un documento especial para solicitar una intervención?*</t>
  </si>
  <si>
    <t>4. ¿Existe un reporte o informe formal de ejecución para las intervenciones de Mantenimiento?*</t>
  </si>
  <si>
    <t>1. La mayoría de operaciones</t>
  </si>
  <si>
    <t>5. ¿Existe la hoja de horas trabajadas o planilla de tiempos?*</t>
  </si>
  <si>
    <t>6. ¿El consumo de los repuestos es registrado detalladamente?</t>
  </si>
  <si>
    <t>2. Para algunos repuestos</t>
  </si>
  <si>
    <t>7. ¿Los documentos referentes a: ordenes de trabajo, reporte de horas trabajadas o planilla de tiempos y el informe final, poseen un tratamiento técnico posterior?</t>
  </si>
  <si>
    <t>2. Son revisados y archivados</t>
  </si>
  <si>
    <t>3. Sin tratamiento</t>
  </si>
  <si>
    <t>8. ¿Usted identifica los costos de ejecución del mantenimiento preventivo?</t>
  </si>
  <si>
    <t>2. Ciertos costos</t>
  </si>
  <si>
    <t>9. ¿Usted identifica los costos de ejecución del mantenimiento correctivo?</t>
  </si>
  <si>
    <t>10. ¿El reporte o informe de la relación de costos entre preventivo y correctivo tiene seguimiento?</t>
  </si>
  <si>
    <t>1. Seguido</t>
  </si>
  <si>
    <t>3. Sin prevención, sin seguimiento</t>
  </si>
  <si>
    <t>11. ¿El reporte o informe de la relación de costos entre preventivo y correctivo es conocido para cada máquina?</t>
  </si>
  <si>
    <t>3. No, sin prevención</t>
  </si>
  <si>
    <t>12. ¿El reporte o informe es usado para evaluar el programa preventivo?</t>
  </si>
  <si>
    <t>13. ¿Usted siempre usa relaciones o proporciones para los costos?</t>
  </si>
  <si>
    <t>3. Nada, poco seguido</t>
  </si>
  <si>
    <t>14. ¿Hay siempre un tratamiento técnico para los costos?*</t>
  </si>
  <si>
    <t>3. Sin proceso</t>
  </si>
  <si>
    <t>15. ¿Existe un procesamiento (análisis) específico para los costos preventivos?</t>
  </si>
  <si>
    <t>2. Procesados globalmente</t>
  </si>
  <si>
    <t>16. Si usted adquiere o toma datos de costos, ¿son para un análisis de contabilidad analítica (técnica para determinar el cómo, cuándo y por qué ingresa o se gasta dinero con base en unos datos financieros)?</t>
  </si>
  <si>
    <t>2. Para seguir su evolución</t>
  </si>
  <si>
    <t>3. Sin adquisición de datos</t>
  </si>
  <si>
    <t>17. ¿Usted tiene una estructura para la contabilidad analítica?</t>
  </si>
  <si>
    <t>2. No, pero seguimos los costos</t>
  </si>
  <si>
    <t>18. ¿Usted usa su contabilidad analítica para administrar, gestionar o manejar sus servicios de mantenimiento?</t>
  </si>
  <si>
    <t>1. Sí, por supuesto</t>
  </si>
  <si>
    <t>19. ¿Es el reporte o informe de la relación de costos entre preventivo y correctivo conocido y seguido siempre?*</t>
  </si>
  <si>
    <t>1. ¿Para las intervenciones o actividades planeadas, usted prepara el recurso humano, los equipos, las herramientas específicas, la documentación técnica y/o los equipos de medición necesarios?*</t>
  </si>
  <si>
    <t>2. Ciertas intervenciones</t>
  </si>
  <si>
    <t>3. No planeadas</t>
  </si>
  <si>
    <t>2. ¿En general, usted hace una estimación del tiempo necesario para las intervenciones o actividades planeadas?</t>
  </si>
  <si>
    <t>3. ¿El cronograma de las intervenciones o actividades es respetado?</t>
  </si>
  <si>
    <t>1. Sí, en general</t>
  </si>
  <si>
    <t>3. No, retrasado</t>
  </si>
  <si>
    <t>4. ¿Antes de preparar ciertas intervenciones o actividades, usted lleva a cabo o realiza una inspección preliminar?</t>
  </si>
  <si>
    <t>1. Sí</t>
  </si>
  <si>
    <t>3. No, nunca planeada</t>
  </si>
  <si>
    <t>5. ¿Para qué tipo de intervenciones o actividades usted lleva a cabo éstas inspecciones?</t>
  </si>
  <si>
    <t>1. Todas las operaciones complejas</t>
  </si>
  <si>
    <t>2. Algunas, solo maquinas estratégicas</t>
  </si>
  <si>
    <t>3. Sin inspección</t>
  </si>
  <si>
    <t>6. ¿Para qué tipo de intervenciones o actividades usted se remite a la documentación técnica?</t>
  </si>
  <si>
    <t>3. Sin consulta</t>
  </si>
  <si>
    <t>7. ¿Usted trata de sincronizar las intervenciones o actividades de varias especialidades?</t>
  </si>
  <si>
    <t>2. No muy bien</t>
  </si>
  <si>
    <t>8. ¿Cuándo una intervención o actividad es planeada, en que momento la necesidad de partes, repuestos, piezas o accesorios aparece?</t>
  </si>
  <si>
    <t>1. Durante la preparación</t>
  </si>
  <si>
    <t>2. Antes o durante la reparación</t>
  </si>
  <si>
    <t>3. Solo durante la reparación, nada planeado</t>
  </si>
  <si>
    <t>9. ¿Usted usa un formato, formulario o forma especial para solicitar una intervención o actividad?</t>
  </si>
  <si>
    <t>1. Uso general</t>
  </si>
  <si>
    <t>3. Nada, ninguna</t>
  </si>
  <si>
    <t>10. ¿Existe un reporte o informe formal de ejecución para las actividades de mantenimiento?*</t>
  </si>
  <si>
    <t>1. En la mayoría de las operaciones</t>
  </si>
  <si>
    <t>2. En algunas operaciones</t>
  </si>
  <si>
    <t>11. ¿La ejecución del mantenimiento preventivo se realiza con base a procedimientos estándares de operación escritos?</t>
  </si>
  <si>
    <t>2. Algunas intervenciones</t>
  </si>
  <si>
    <t>3. Sin procedimientos, Sin prevención</t>
  </si>
  <si>
    <t>12. ¿Con la ayuda de quién han sido elaborados esos procedimientos?</t>
  </si>
  <si>
    <t>1. Los fabricantes, técnicos y operarios</t>
  </si>
  <si>
    <t>2. Oficina técnica, Ingenieros</t>
  </si>
  <si>
    <t>3. Sin ficha de datos</t>
  </si>
  <si>
    <t>13. ¿Se realiza un análisis técnico para los formatos de solicitud de trabajo, las ordenes de trabajo y los reportes o informes de horas cronometradas o registradas?</t>
  </si>
  <si>
    <t>2. Sin procedimiento, archivados</t>
  </si>
  <si>
    <t>3. Sin procesamiento</t>
  </si>
  <si>
    <t>14. ¿Existen intervenciones de Mantenimiento sin una solicitud u orden formal?*</t>
  </si>
  <si>
    <t>2. Muy frecuente</t>
  </si>
  <si>
    <t>3. Demasiado frecuente</t>
  </si>
  <si>
    <t>15. ¿Usted compara la cantidad de horas consumidas o gastadas y los repuestos realmente usados o consumidos con sus documentos de preparación de trabajo y los procedimientos estandarizados de operación?</t>
  </si>
  <si>
    <t>1. Sistemáticamente</t>
  </si>
  <si>
    <t>16. ¿Usted regularmente realiza un análisis estadístico sobre la naturaleza, condición, tendencia o inclinación de las intervenciones o actividades solicitadas?</t>
  </si>
  <si>
    <t>1. Sí, regularmente</t>
  </si>
  <si>
    <t>2. Poca obtención, adquisición o toma de datos</t>
  </si>
  <si>
    <t>17. ¿Usted regularmente procesa técnicamente los elementos escritos en las solicitudes de intervención?</t>
  </si>
  <si>
    <t>2. Un poco</t>
  </si>
  <si>
    <t>18. ¿Usted calcula los costos y los tiempos de ejecución para el mantenimiento preventivo?*</t>
  </si>
  <si>
    <t>2. Ciertas operaciones</t>
  </si>
  <si>
    <t>3. No, sin preventivo</t>
  </si>
  <si>
    <t>19. ¿Usted calcula los costos y los tiempos de ejecución para el mantenimiento correctivo?</t>
  </si>
  <si>
    <t>20. ¿Usted usa relaciones o proporciones para comparar los costos entre el mantenimiento preventivo y correctivo?*</t>
  </si>
  <si>
    <t>1. Existen, bien seguidos</t>
  </si>
  <si>
    <t>21. ¿Usted usa relaciones o proporciones para comparar los tiempos de ejecución entre el mantenimiento preventivo y correctivo?</t>
  </si>
  <si>
    <t>1. Existe, bien seguidos</t>
  </si>
  <si>
    <t>22. ¿Usted usa dicha relación o proporción para mejorar el programa de mantenimiento preventivo?</t>
  </si>
  <si>
    <t>23. ¿Cómo es el seguimiento de los datos y las relaciones o proporciones?</t>
  </si>
  <si>
    <t>1. Globalmente y por maquina</t>
  </si>
  <si>
    <t>2. Globalmente</t>
  </si>
  <si>
    <t>24. ¿Se han hecho mejoras a sus equipos o máquinas?</t>
  </si>
  <si>
    <t>1. Sí, varias</t>
  </si>
  <si>
    <t>2. Muy Pocas</t>
  </si>
  <si>
    <t>25. ¿Usted ha participado en grupos de trabajo para los análisis de las mejoras sugeridas a sus equipos o máquinas?</t>
  </si>
  <si>
    <t>1. Sí, con una frecuencia suficiente</t>
  </si>
  <si>
    <t>2. Muy poco</t>
  </si>
  <si>
    <t>26. ¿Usted hace estudios de rentabilidad antes de comenzar la implementación de las mejoras en los equipos o maquinas?</t>
  </si>
  <si>
    <t>1. Sí, detallados</t>
  </si>
  <si>
    <t>2. No tan detallados</t>
  </si>
  <si>
    <t>3. Sin estudios</t>
  </si>
  <si>
    <t>27. ¿Se usan los mismos procedimientos para el mejoramiento en la infraestructura y en los edificios?</t>
  </si>
  <si>
    <t>2. Nada formalizado</t>
  </si>
  <si>
    <t>28. ¿Usted tiene un departamento que cuida (asume la responsabilidad del mantenimiento, soporte o tratamiento) de los estudios de mejoramientos?</t>
  </si>
  <si>
    <t>29. ¿Quién puede iniciar o poner en marcha los estudios de mejoramiento con respecto a las máquinas de producción?</t>
  </si>
  <si>
    <t>1. Oficina técnica</t>
  </si>
  <si>
    <t>2. Mantenimiento, producción</t>
  </si>
  <si>
    <t>3. No definido</t>
  </si>
  <si>
    <t>30. ¿Quién puede iniciar o poner en marcha los estudios de mejoramiento con respecto a la infraestructura?</t>
  </si>
  <si>
    <t>31. ¿Existe un programa de mantenimiento preventivo?*</t>
  </si>
  <si>
    <t>32. ¿Quién elabora o desarrolla la planeación para la lubricación y las inspecciones?</t>
  </si>
  <si>
    <t>1. Mantenimiento</t>
  </si>
  <si>
    <t>2. Mal definido</t>
  </si>
  <si>
    <t>3. Nada establecido</t>
  </si>
  <si>
    <t>33. ¿Son conocidos los tipos de lubricantes y los tipos de ajuste necesario para todas sus máquinas?*</t>
  </si>
  <si>
    <t>2. Parcialmente conocido</t>
  </si>
  <si>
    <t>34. ¿Quién define los procedimientos de operación para la lubricación y los ajustes?</t>
  </si>
  <si>
    <t>1. El fabricante, mantenimiento</t>
  </si>
  <si>
    <t>35. ¿Usted usa un sistema de fichas preestablecidas para todas las visitas sistemáticas (procedimientos coherentes y uniformes)?</t>
  </si>
  <si>
    <t>1. Existe y se usa</t>
  </si>
  <si>
    <t>2. Existe pero se usa poco</t>
  </si>
  <si>
    <t>36. ¿Con quién se ha elaborado o desarrollado esas fichas para visitas?</t>
  </si>
  <si>
    <t>1. El fabricante</t>
  </si>
  <si>
    <t>3. Nada, sin fichas</t>
  </si>
  <si>
    <t>37. ¿Usted recibe retroalimentación referente a sus formatos o formularios y solicitudes de intervención?*</t>
  </si>
  <si>
    <t>1. Sí, en gran cantidad</t>
  </si>
  <si>
    <t>2. No sistemáticamente</t>
  </si>
  <si>
    <t>3. Nada hecho, sin retroalimentación</t>
  </si>
  <si>
    <t>38. ¿Se realiza un análisis estadístico referente a la relación o proporción entre los costos y las horas cronometradas/registradas por preventivo y los costos y las horas cronometradas/registradas por correctivo?*</t>
  </si>
  <si>
    <t>2. Sí, pero no a menudo</t>
  </si>
  <si>
    <t>39. ¿Usted define los repuestos necesarios para cada intervención o actividad planeada?*</t>
  </si>
  <si>
    <t>2. Ciertas piezas, repuestos</t>
  </si>
  <si>
    <t>40. ¿Qué sección o persona define estas necesidades?</t>
  </si>
  <si>
    <t xml:space="preserve">2. Oficial de intervención </t>
  </si>
  <si>
    <t>3. No se sabe, sin estructura</t>
  </si>
  <si>
    <t>41. ¿Qué función, papel, rol o labor desempeña la oficina técnica (Mantenimiento) en el sistema de entrega de repuestos?</t>
  </si>
  <si>
    <t>1. Rol primario</t>
  </si>
  <si>
    <t>2. Rol secundario</t>
  </si>
  <si>
    <t>3. Sin rol</t>
  </si>
  <si>
    <t>42. ¿Usted analiza la información de los repuestos obtenidos del reporte o informe de intervención?*</t>
  </si>
  <si>
    <t>2. Cierta información</t>
  </si>
  <si>
    <t>43. ¿Usted controla, comprueba y/o verifica la conformidad y las referencias de los repuestos recibidos?</t>
  </si>
  <si>
    <t>3. No, sin control</t>
  </si>
  <si>
    <t>44. ¿Usted es responsable por la actualización continua de los catálogos de repuestos?</t>
  </si>
  <si>
    <t>1. Responsable</t>
  </si>
  <si>
    <t>2. En parte</t>
  </si>
  <si>
    <t>45. ¿Usted asigna o distribuye los costos de los repuestos?</t>
  </si>
  <si>
    <t>46. ¿Usted usa relaciones o proporciones para seguir los costos de los repuestos?</t>
  </si>
  <si>
    <t>1. Sí, bien seguidos</t>
  </si>
  <si>
    <t>47. ¿Usted participa en la elaboración de los criterios de gestión o administración de los repuestos?</t>
  </si>
  <si>
    <t>1. Sí, participa</t>
  </si>
  <si>
    <t>3. No, sin criterio</t>
  </si>
  <si>
    <t>48. ¿Usted participa en las decisiones referentes a la subcontratación de ciertas tareas de mantenimiento?</t>
  </si>
  <si>
    <t>2. Ciertas tareas</t>
  </si>
  <si>
    <t>3. No participo</t>
  </si>
  <si>
    <t>49. ¿Usted usa documentación técnica durante la preparación de las intervenciones de mantenimiento?*</t>
  </si>
  <si>
    <t>2. Intervenciones muy difíciles</t>
  </si>
  <si>
    <t>50. ¿Es fácil el acceso a la documentación técnica?</t>
  </si>
  <si>
    <t>1. En todo momento</t>
  </si>
  <si>
    <t>2. Bajo solicitud/autorización</t>
  </si>
  <si>
    <t>3. Difícil, no usado</t>
  </si>
  <si>
    <t>51. Si usted necesita alguna documentación, ¿dónde puede encontrarla?</t>
  </si>
  <si>
    <t>1. En un lugar bien definido</t>
  </si>
  <si>
    <t>2. En diferentes lugares</t>
  </si>
  <si>
    <t>3. Difícil, sin consulta</t>
  </si>
  <si>
    <t>52. Cuando usted consulta un documento, ¿está seguro de su confiabilidad?</t>
  </si>
  <si>
    <t>1. Sí, muy seguro</t>
  </si>
  <si>
    <t>2. Algunas dudas</t>
  </si>
  <si>
    <t>3. Sin opinión, no consultado</t>
  </si>
  <si>
    <t>53. ¿Usted encuentra fácilmente los temas referentes o concernientes a su trabajo?</t>
  </si>
  <si>
    <t>2. Algunas dificultades</t>
  </si>
  <si>
    <t>54. ¿Usted está satisfecho con el sistema de codificación de la documentación técnica?</t>
  </si>
  <si>
    <t>1. Satisfecho</t>
  </si>
  <si>
    <t>2. Más o menos</t>
  </si>
  <si>
    <t>3. No, difícil, sin consulta</t>
  </si>
  <si>
    <t>55. ¿El sistema le permite encontrar la información eficientemente?</t>
  </si>
  <si>
    <t>2. Lento</t>
  </si>
  <si>
    <t>56. ¿Existe un sistema para archivos, registros o ficheros de cada máquina, de normas y otros archivos técnicos?</t>
  </si>
  <si>
    <t>2. Existe en parte, incompleto</t>
  </si>
  <si>
    <t>57. ¿Son estos documentos consultados frecuentemente?</t>
  </si>
  <si>
    <t>1. Sí, frecuentemente</t>
  </si>
  <si>
    <t>58. ¿Los archivos, registros o ficheros son actualizados continuamente?</t>
  </si>
  <si>
    <t>2. No muy bien seguidos</t>
  </si>
  <si>
    <t>59. ¿Las modificaciones en los equipos se hacen siempre basadas en la documentación técnica?</t>
  </si>
  <si>
    <t>1. ¿Usted usa un formato o formulario específico para solicitar una intervención para otro servicio?</t>
  </si>
  <si>
    <t>1. En general</t>
  </si>
  <si>
    <t>3. No, sin (formato/formulario/forma)</t>
  </si>
  <si>
    <t>2. ¿Usted usa un formato o formulario similar para las intervenciones o actividades no programadas (reparaciones)?</t>
  </si>
  <si>
    <t>3. ¿Existe un procedimiento administrativo (serie de procedimientos y prácticas para la preparación, autorización, registro, archivo y seguimiento de toda la documentación física o electrónica) bien definido para estos formatos o formularios?</t>
  </si>
  <si>
    <t>3. Sin documento, sin procedimiento</t>
  </si>
  <si>
    <t>4. ¿Son estos formatos o formularios registrados para cada paso del debido proceso o conducto regular?</t>
  </si>
  <si>
    <t>2. Mal definidos</t>
  </si>
  <si>
    <t>3. No, sin documentos</t>
  </si>
  <si>
    <t>5. ¿Existe un reporte o informe de ejecución en el mismo documento?</t>
  </si>
  <si>
    <t>1. En el mismo documento</t>
  </si>
  <si>
    <t>2. En otros documentos</t>
  </si>
  <si>
    <t>3. Sin documento</t>
  </si>
  <si>
    <t>6. ¿En el caso de una intervención o actividad planeada, quién asume la responsabilidad del mantenimiento, soporte y/o tratamiento de la preparación del trabajo?</t>
  </si>
  <si>
    <t>1. Oficina técnica, Mantenimiento</t>
  </si>
  <si>
    <t>2. La persona a cargo</t>
  </si>
  <si>
    <t>3. Sin planeación</t>
  </si>
  <si>
    <t>7. ¿En el caso de necesitar parar o detener maquinas estratégicas, producción se las entrega fácilmente?</t>
  </si>
  <si>
    <t>3. Con dificultad, sin estrategia</t>
  </si>
  <si>
    <t>8. ¿Usted generalmente hace una estimación del tiempo necesario para las intervenciones planeadas?</t>
  </si>
  <si>
    <t>3. No, nada planeado</t>
  </si>
  <si>
    <t>9. ¿Es el tiempo programado respetado?</t>
  </si>
  <si>
    <t>3. Con sobrecostos, con demoras</t>
  </si>
  <si>
    <t>10. ¿Usted conoce la relación o proporción entre las intervenciones no planeadas y las intervenciones planeadas?</t>
  </si>
  <si>
    <t>1. Conocido, sabe dónde encontrarlo</t>
  </si>
  <si>
    <t>2. Vagamente, ligeramente</t>
  </si>
  <si>
    <t>11. ¿Para cuáles equipos usted tiene los manuales de reparación y mantenimiento?</t>
  </si>
  <si>
    <t>1. Todos, casi todos</t>
  </si>
  <si>
    <t>2. Algunos están perdidos</t>
  </si>
  <si>
    <t>3. Ninguno, muy poco</t>
  </si>
  <si>
    <t>12. ¿Existe una clasificación centralizada para todos los manuales?</t>
  </si>
  <si>
    <t>1. Central, oficina técnica</t>
  </si>
  <si>
    <t>2. En los diferentes servicios</t>
  </si>
  <si>
    <t>13. ¿Estos manuales están traducidos en español para sus técnicos?</t>
  </si>
  <si>
    <t>1. En la mayoría de los casos</t>
  </si>
  <si>
    <t>3. Demasiados idiomas</t>
  </si>
  <si>
    <t>2. Ciertas prioridades</t>
  </si>
  <si>
    <t>3. No, nada definido, nada planeado</t>
  </si>
  <si>
    <t>15. ¿Si no, cómo usted decide las prioridades de las intervenciones o actividades planeadas?</t>
  </si>
  <si>
    <t>1. Análisis técnicos</t>
  </si>
  <si>
    <t>2. En orden cronológico</t>
  </si>
  <si>
    <t>3. Nada definido, nada planeado</t>
  </si>
  <si>
    <t>16. ¿En qué se basa usted para aceptar un trabajo extra o suplementario?</t>
  </si>
  <si>
    <t>1. Costo calculado</t>
  </si>
  <si>
    <t>2. Prioridades</t>
  </si>
  <si>
    <t>17. ¿Es calculado regularmente las cargas de trabajo?</t>
  </si>
  <si>
    <t>2. Cálculo simple</t>
  </si>
  <si>
    <t>3. Demasiado vago, simple, nada</t>
  </si>
  <si>
    <t>18. ¿Cómo calcula usted su carga de trabajo?</t>
  </si>
  <si>
    <t>1. Horas-hombre, mes-hombre</t>
  </si>
  <si>
    <t>2. Por el tipo de trabajo</t>
  </si>
  <si>
    <t>3. Vagamente, nada</t>
  </si>
  <si>
    <t>19. ¿Usted actualiza regularmente dicho cálculo?</t>
  </si>
  <si>
    <t>2. Mal seguido</t>
  </si>
  <si>
    <t>20. ¿Cómo se asigna el tiempo y el número de personas requeridas, las herramientas necesarias y su manejo?</t>
  </si>
  <si>
    <t>1. Procedimientos de operación, trabajos repetidos</t>
  </si>
  <si>
    <t>2. Basado en la experiencia de los técnicos</t>
  </si>
  <si>
    <t>3. Presentimientos, estimaciones, nada definido</t>
  </si>
  <si>
    <t>21. ¿Cómo se decide el reemplazo de piezas, partes o componentes?</t>
  </si>
  <si>
    <t>1. Basado en inspección</t>
  </si>
  <si>
    <t>2. Después del desmontaje</t>
  </si>
  <si>
    <t>1. ¿Para cuántas de sus máquinas usted tiene un catálogo de repuestos?</t>
  </si>
  <si>
    <t>1. Para todas</t>
  </si>
  <si>
    <t>2. Algunas</t>
  </si>
  <si>
    <t>3. Unas pocas solamente</t>
  </si>
  <si>
    <t>2. ¿Usted tiene varias copias de cada catalogo?</t>
  </si>
  <si>
    <t>2. Solo uno</t>
  </si>
  <si>
    <t>3. Sin los suficientes catálogos</t>
  </si>
  <si>
    <t>3. ¿Cuál es la razón para la ausencia o carencia de catálogos?</t>
  </si>
  <si>
    <t>1. Sin (ausencia/carencia/falta)</t>
  </si>
  <si>
    <t>2. Desgastados, no reemplazados</t>
  </si>
  <si>
    <t>3. Desaparecidos</t>
  </si>
  <si>
    <t>4. ¿Se posee una clasificación centralizada para los catálogos?*</t>
  </si>
  <si>
    <t>2. Archivos, librerías</t>
  </si>
  <si>
    <t>3. No archivados</t>
  </si>
  <si>
    <t>5. ¿Para ciertos artículos generales (artículos estándar), usted usa solamente las referencias del proveedor?</t>
  </si>
  <si>
    <t>1. Con otras referencias</t>
  </si>
  <si>
    <t>2. Solo las referencias del proveedor</t>
  </si>
  <si>
    <t>3. Mal definido</t>
  </si>
  <si>
    <t>6. ¿Los catálogos de repuestos son actualizados regularmente?</t>
  </si>
  <si>
    <t>8. ¿Cada repuesto que sale es registrado?</t>
  </si>
  <si>
    <t>2. Cercanamente a todos</t>
  </si>
  <si>
    <t>3. Demasiadas excepciones</t>
  </si>
  <si>
    <t>9. ¿En cuál formato o formulario usted recibe solicitudes para repuestos?</t>
  </si>
  <si>
    <t>1. En la orden de trabajo</t>
  </si>
  <si>
    <t>2. En una hoja de emisión</t>
  </si>
  <si>
    <t>3. Mal seguimiento, sin formatos o formularios</t>
  </si>
  <si>
    <t>10. ¿Usted controla, comprueba y/o verifica la conformidad y las referencias de los repuestos recibidos?</t>
  </si>
  <si>
    <t>2. Ciertas partes</t>
  </si>
  <si>
    <t>11. ¿Hay un control del destino final de los repuestos más costosos y de fácil transporte?</t>
  </si>
  <si>
    <t>1. Un buen control</t>
  </si>
  <si>
    <t>2. Un control pobre</t>
  </si>
  <si>
    <t>3. Falta de control</t>
  </si>
  <si>
    <t>12. ¿Si nota alguna anomalía (no conformidad, mala referencia o dirección desconocida), que hace usted?</t>
  </si>
  <si>
    <t>1. Nota escrita, correo electrónico</t>
  </si>
  <si>
    <t>2. Observación verbal</t>
  </si>
  <si>
    <t>13. ¿Se posee un sistema para asignar las piezas a la concerniente o respectiva orden de trabajo?</t>
  </si>
  <si>
    <t>1. Existe, conocido</t>
  </si>
  <si>
    <t>2. Sin detalle suficiente</t>
  </si>
  <si>
    <t>3. Desconocido, sin sistema</t>
  </si>
  <si>
    <t>14. ¿Es éste sistema de asignación bien seguido y/o vigilado?</t>
  </si>
  <si>
    <t>15. ¿Existe un procedimiento formal para el control final del uso o consumo de los repuestos?</t>
  </si>
  <si>
    <t>16. ¿Usted recibe o hace un reporte continuamente del número y el valor de los repuestos que salen para cada sector (centro de costos)?</t>
  </si>
  <si>
    <t>1. Recibe o hace, bien seguido</t>
  </si>
  <si>
    <t>3. Sin sistema</t>
  </si>
  <si>
    <t>17. ¿Usted usa un sistema para seguir la disponibilidad de los repuestos en inventario o stock?</t>
  </si>
  <si>
    <t>1. Listas, fichas, otros</t>
  </si>
  <si>
    <t>2. Cuaderno del almacén</t>
  </si>
  <si>
    <t>18. ¿Con que frecuencia usted actualiza el estado de las fichas para el inventario de repuestos?</t>
  </si>
  <si>
    <t>1. Por cada contenido</t>
  </si>
  <si>
    <t>2. Al menos una vez a la semana</t>
  </si>
  <si>
    <t>3. Menos de una vez a la semana</t>
  </si>
  <si>
    <t>19. ¿Usted verifica la disponibilidad basándose solamente en el listado o controlando el inventario físico?</t>
  </si>
  <si>
    <t>1. Control regular del inventario físico</t>
  </si>
  <si>
    <t>2. Control en caso de déficit de repuestos</t>
  </si>
  <si>
    <t>3. Sin control</t>
  </si>
  <si>
    <t>20. ¿Usted frecuentemente nota diferencias entre el inventario “digital” y las cantidades físicas o reales?</t>
  </si>
  <si>
    <t>1. Poco o nada</t>
  </si>
  <si>
    <t>2. Incrementándose</t>
  </si>
  <si>
    <t>3. Frecuentemente, sin conocimiento</t>
  </si>
  <si>
    <t>21. ¿Con qué frecuencia usted controla o revisa el inventario de repuestos físicos?</t>
  </si>
  <si>
    <t>1. Inventario mensual</t>
  </si>
  <si>
    <t>2. Inventario anual</t>
  </si>
  <si>
    <t>22. ¿Qué porcentaje de los artículos están sin existencia (Cuando la solicitud o el requerimiento de un artículo no se pueden cumplir con el inventario actual)?</t>
  </si>
  <si>
    <t>1. Entre el 0% y el 9%</t>
  </si>
  <si>
    <t>2. Entre el 10% y el 20%</t>
  </si>
  <si>
    <t>3. Más del 20%, no se sabe</t>
  </si>
  <si>
    <t>23. ¿Usted está utilizando: la descripción del artículo?</t>
  </si>
  <si>
    <t>24. ¿Usted está utilizando: la referencia del artículo?</t>
  </si>
  <si>
    <t>25. ¿Usted está utilizando: la referencia del proveedor?</t>
  </si>
  <si>
    <t>26. ¿Usted está utilizando: el código local?</t>
  </si>
  <si>
    <t>27. ¿Usted está utilizando: la cantidad presente en inventario o stock?</t>
  </si>
  <si>
    <t>28. ¿Usted está utilizando: las entradas y las fechas?</t>
  </si>
  <si>
    <t>29. ¿Usted está utilizando: las salidas (emisiones o entregas) y las fechas?</t>
  </si>
  <si>
    <t>30. ¿Usted está utilizando: el nivel máximo de inventario o stock?</t>
  </si>
  <si>
    <t>31. ¿Usted está utilizando: el nivel mínimo de inventario o stock?</t>
  </si>
  <si>
    <t>32. ¿Usted está utilizando: cantidades pedidas u ordenadas?</t>
  </si>
  <si>
    <t>33. ¿Usted está utilizando: la referencia del pedido?</t>
  </si>
  <si>
    <t>34. ¿Usted está utilizando: el precio por unidad?</t>
  </si>
  <si>
    <t>2. Ciertos repuestos o elementos</t>
  </si>
  <si>
    <t>2. Manual solamente</t>
  </si>
  <si>
    <t>3. Nada definido, sin control</t>
  </si>
  <si>
    <t>2. Departamento de compras</t>
  </si>
  <si>
    <t>2. No bien seguido</t>
  </si>
  <si>
    <t>2. En los talleres</t>
  </si>
  <si>
    <t>3. Sin localización definida</t>
  </si>
  <si>
    <t>3. Mal aisladas, protegidas</t>
  </si>
  <si>
    <t>2. Vagamente, para algunos</t>
  </si>
  <si>
    <t>2. Se conoce dónde encontrar la información</t>
  </si>
  <si>
    <t>3. Desconocido</t>
  </si>
  <si>
    <t>3. No, no usado</t>
  </si>
  <si>
    <t>2. Existen, pero mal controlados</t>
  </si>
  <si>
    <t>35. ¿Usted sigue o hace seguimiento a los niveles de inventario o stock para cada repuesto?</t>
  </si>
  <si>
    <t>1. Sí, a todos los repuestos</t>
  </si>
  <si>
    <t>36. ¿Usted sigue o hace seguimiento a las ordenes en progreso para cada repuesto?</t>
  </si>
  <si>
    <t>37. ¿El sistema de control está dotado con un límite de existencias (inventario o stock mínimo, nivel de nuevos pedidos, etc.)?</t>
  </si>
  <si>
    <t>38. El control de existencias, ¿es manual o computarizado?</t>
  </si>
  <si>
    <t>1. Computarizado o combinado</t>
  </si>
  <si>
    <t>39. ¿Quién decide los criterios de control para la administración o manejo de los repuestos?</t>
  </si>
  <si>
    <t>1. Oficina técnica, mantenimiento</t>
  </si>
  <si>
    <t>40. ¿El criterio de control es reajustado regularmente?</t>
  </si>
  <si>
    <t>41. ¿Usted tiene uno o varios almacenes de repuestos en la compañía para surtirse o aprovisionarse de repuestos?</t>
  </si>
  <si>
    <t>42. ¿Son éstas locaciones o almacenes bien aislados y bien protegidos?</t>
  </si>
  <si>
    <t>1. Bien aisladas, protegidas</t>
  </si>
  <si>
    <t>43. ¿El código de localización de las piezas, partes o componentes está incluido en su sistema de gestión?</t>
  </si>
  <si>
    <t>44. ¿Usted conoce cuáles repuestos tienen una alta rotación?</t>
  </si>
  <si>
    <t>1. Se conoce</t>
  </si>
  <si>
    <t>45. ¿Usted usa un sistema de distinción, diferenciación o separación de existencias o inventario de reserva para los repuestos de mayor rotación?</t>
  </si>
  <si>
    <t>46. ¿Usted controla esos inventarios de reserva?</t>
  </si>
  <si>
    <t>1. Bien seguidos</t>
  </si>
  <si>
    <t>47. ¿Usted nota retrasos o demoras importantes con el suministro, abastecimiento o entrega de ciertas piezas, partes y/o componentes?</t>
  </si>
  <si>
    <t>1. No, poco</t>
  </si>
  <si>
    <t>2. Sí, para ciertas partes</t>
  </si>
  <si>
    <t>3. Demasiados retrasos</t>
  </si>
  <si>
    <t>48. ¿Usted analiza las causas de esos retrasos o demoras?</t>
  </si>
  <si>
    <t>1. Sí, bien seguido</t>
  </si>
  <si>
    <t>49. ¿Las nuevas órdenes de compra son iniciadas o puestas en marcha siguiendo un procedimiento bien definido?</t>
  </si>
  <si>
    <t>2. No (sistemáticamente/metódicamente)</t>
  </si>
  <si>
    <t>50. ¿Qué función, papel o rol juega la oficina técnica en el sistema de nuevos pedidos de repuestos?*</t>
  </si>
  <si>
    <t>51. ¿Usted recibe solicitudes de repuestos de varios departamentos de la compañía?</t>
  </si>
  <si>
    <t>3. Nada estructurado</t>
  </si>
  <si>
    <t>52. ¿Usted sigue o hace seguimiento a sus órdenes de repuestos?</t>
  </si>
  <si>
    <t>1. sistemáticamente/metódicamente</t>
  </si>
  <si>
    <t>2. Siguiendo nuestras necesidades</t>
  </si>
  <si>
    <t>53. ¿Usted guarda las estadísticas de los repuestos que no son movidos o consumidos durante el año?</t>
  </si>
  <si>
    <t>1. Sí, bien guardado</t>
  </si>
  <si>
    <t>3. No existe</t>
  </si>
  <si>
    <t>54. ¿Para cubrir sus necesidades para el año y principalmente para cubrir los imprevistos, usted se siente obligado o forzado a sobreordenar o sobrepedir ciertos repuestos?</t>
  </si>
  <si>
    <t>1. No</t>
  </si>
  <si>
    <t>55. ¿En este caso, cómo usted evita la ausencia de rotación para estos repuestos?</t>
  </si>
  <si>
    <t>1. No (sobreordenar/sobrepedir)</t>
  </si>
  <si>
    <t>2. Reemplazo extemporáneo de ciertos repuestos</t>
  </si>
  <si>
    <t>3. Demasiados reemplazos extemporáneos de ciertos repuestos</t>
  </si>
  <si>
    <t>1. ¿Quién cuida (asume la responsabilidad del mantenimiento, soporte o tratamiento) de la preparación de las intervenciones planeadas?*</t>
  </si>
  <si>
    <t>1. Oficina de procedimientos</t>
  </si>
  <si>
    <t>2. Mantenimiento, una persona a cargo</t>
  </si>
  <si>
    <t>3. No definido, sin preparación</t>
  </si>
  <si>
    <t>2. ¿Quién cuida (asume la responsabilidad del mantenimiento, soporte o tratamiento) de la planeación de las tareas de mantenimiento?*</t>
  </si>
  <si>
    <t>3. ¿Quién define los repuestos necesarios para las intervenciones planeadas?*</t>
  </si>
  <si>
    <t>4. ¿Quién está a cargo de la documentación técnica?*</t>
  </si>
  <si>
    <t>5. ¿Quién es responsable por la estructura y la codificación de la documentación técnica?</t>
  </si>
  <si>
    <t>1. Oficina de procedimientos, Oficina técnica</t>
  </si>
  <si>
    <t>2. Un administrador</t>
  </si>
  <si>
    <t>3. No definido, sin codificación</t>
  </si>
  <si>
    <t>6. ¿Quién es responsable por la actualización de la documentación técnica?</t>
  </si>
  <si>
    <t>3. No está hecho</t>
  </si>
  <si>
    <t>7. ¿Quién controla los equipos de medición?</t>
  </si>
  <si>
    <t>1. Oficina de procedimientos, Grupo especializado de trabajo</t>
  </si>
  <si>
    <t>2. Todos</t>
  </si>
  <si>
    <t>8. ¿Quién cuida (asume la responsabilidad del mantenimiento, soporte o tratamiento) de las inspecciones de equipos antes de las intervenciones o actividades planeadas?</t>
  </si>
  <si>
    <t>1. Oficina de procedimientos, Mantenimiento</t>
  </si>
  <si>
    <t>2. Ejecución</t>
  </si>
  <si>
    <t>3. Sin inspección, sin planeación</t>
  </si>
  <si>
    <t>9. ¿Quién decide la duración de las intervenciones o actividades planeadas?</t>
  </si>
  <si>
    <t>2. Producción</t>
  </si>
  <si>
    <t>3. Con retrasos, nada planeado</t>
  </si>
  <si>
    <t>10. ¿Quién define la prioridad para las intervenciones o actividades planeadas?</t>
  </si>
  <si>
    <t>3. Sin prioridades, sin trabajo planeado</t>
  </si>
  <si>
    <t>11. ¿Quién procesa los datos o información presente en los formatos o formularios de intervención o actividades?</t>
  </si>
  <si>
    <t>2. Otros departamentos</t>
  </si>
  <si>
    <t>12. ¿El resultado del procesamiento de dichos datos o información es recibida por?</t>
  </si>
  <si>
    <t>1. Oficina de procedimientos, administradores</t>
  </si>
  <si>
    <t>2. Clasificados, pueden ser consultados</t>
  </si>
  <si>
    <t>3. Sin procesamiento, nada definido</t>
  </si>
  <si>
    <t>13. ¿Quién cuida (asume la responsabilidad del mantenimiento, soporte o tratamiento) de las estadísticas de las horas trabajadas en el departamento de mantenimiento?</t>
  </si>
  <si>
    <t>2. Departamento administrativo</t>
  </si>
  <si>
    <t>3. No bien seguido</t>
  </si>
  <si>
    <t>14. ¿Quién calcula la carga de trabajo en mantenimiento?*</t>
  </si>
  <si>
    <t>3. No seguido, no calculado</t>
  </si>
  <si>
    <t>15. ¿Quién hace un análisis global de los costos de mantenimiento?</t>
  </si>
  <si>
    <t>2. Contabilidad</t>
  </si>
  <si>
    <t>3. Sin análisis</t>
  </si>
  <si>
    <t>16. ¿Quién hace un análisis de los costos de mantenimiento preventivo?*</t>
  </si>
  <si>
    <t>17. ¿Quién establece o define los repuestos necesarios para mantenimiento?</t>
  </si>
  <si>
    <t>2. La cantidad de repuestos existentes</t>
  </si>
  <si>
    <t>3. Almacén, mal definido</t>
  </si>
  <si>
    <t>18. ¿Quién realiza o solicita nuevas órdenes de repuestos para mantenimiento?</t>
  </si>
  <si>
    <t>19. ¿Quién controla la conformidad y la referencia de nuevos repuestos?</t>
  </si>
  <si>
    <t>1. Personal técnico a cargo</t>
  </si>
  <si>
    <t>2. Almacenista</t>
  </si>
  <si>
    <t>20. ¿Quién controla, comprueba y/o verifica el inventario de repuestos?</t>
  </si>
  <si>
    <t>1. El jefe de almacén + mantenimiento</t>
  </si>
  <si>
    <t>3. Otro</t>
  </si>
  <si>
    <t>21. ¿Quién define los criterios de gestión o administración de los repuestos de mantenimiento?</t>
  </si>
  <si>
    <t>1. Compras, Oficina de procedimientos</t>
  </si>
  <si>
    <t>2. Administración</t>
  </si>
  <si>
    <t>3. Mal definido, sin criterio</t>
  </si>
  <si>
    <t>22. ¿Quién está a cargo de los trabajos de mejoramiento e ingeniería?*</t>
  </si>
  <si>
    <t>1. Oficina de procedimientos o técnica</t>
  </si>
  <si>
    <t>3. Sin mejoramientos</t>
  </si>
  <si>
    <t>23. ¿Quién es responsable de la seguridad?</t>
  </si>
  <si>
    <t>1. Personal de planta o superior</t>
  </si>
  <si>
    <t>2. Capataz, jefe</t>
  </si>
  <si>
    <t>24. ¿Quién está a cargo de la seguridad del departamento?*</t>
  </si>
  <si>
    <t>1. Administración</t>
  </si>
  <si>
    <t>2. Mantenimiento</t>
  </si>
  <si>
    <t>25. ¿Quién vela, vigila o cuida las estadísticas relativas a accidentes?</t>
  </si>
  <si>
    <t>1. Seguridad</t>
  </si>
  <si>
    <t>2. Cada departamento</t>
  </si>
  <si>
    <t>3. Sin estadísticas</t>
  </si>
  <si>
    <t>26. ¿Quién vela, vigila o cuida los análisis de accidentes y los reportes o informes?</t>
  </si>
  <si>
    <t>27. ¿Quién vela, vigila o cuida por el sistema de protección contra incendios?</t>
  </si>
  <si>
    <t>3. Mal seguido, sin sistema</t>
  </si>
  <si>
    <t>28. ¿Quién vela, vigila o cuida por la seguridad de los equipos?</t>
  </si>
  <si>
    <t>3. Mal seguido</t>
  </si>
  <si>
    <t>29. ¿Quién vela, vigila o cuida por los entrenamientos referentes a seguridad?</t>
  </si>
  <si>
    <t>3. Sin entrenamiento</t>
  </si>
  <si>
    <t>1. ¿Usted usa relaciones o proporciones para la gestión, administración o manejo del personal?</t>
  </si>
  <si>
    <t>2. Pocas relaciones, proporciones</t>
  </si>
  <si>
    <t>3. No, sin relaciones o proporciones</t>
  </si>
  <si>
    <t>2. ¿Usted usa esas relaciones o proporciones para ayudarlo a incrementar o disminuir la mano de obra?</t>
  </si>
  <si>
    <t>2. Depende de las categorías, poco</t>
  </si>
  <si>
    <t>3. ¿Usted conoce la rotación del personal de mantenimiento?</t>
  </si>
  <si>
    <t>4. ¿Entre el personal especializado de mantenimiento, la rotación es considerada importante o molesta?</t>
  </si>
  <si>
    <t>1. Importante</t>
  </si>
  <si>
    <t>2. No importante</t>
  </si>
  <si>
    <t>3. Molesta</t>
  </si>
  <si>
    <t>5. ¿Entre el personal no especializado de mantenimiento, la rotación es considerada importante o molesta?</t>
  </si>
  <si>
    <t>6. ¿Usted conoce la cantidad de personas en mantenimiento?</t>
  </si>
  <si>
    <t>2. Se conoce dónde encontrarla</t>
  </si>
  <si>
    <t>7. ¿Usted conoce la cantidad del personal de ejecución de actividades en mantenimiento?</t>
  </si>
  <si>
    <t>8. ¿La relación o proporción entre el personal de ejecución y el personal de planta le permite trabajar eficientemente?</t>
  </si>
  <si>
    <t>2. Insuficiente personal</t>
  </si>
  <si>
    <t>3. Sin respuesta, Demasiado personal</t>
  </si>
  <si>
    <t>9. ¿Parece útil seguir la relación o proporción entre el personal de mantenimiento y el personal de producción?</t>
  </si>
  <si>
    <t>1. Es seguido, útil</t>
  </si>
  <si>
    <t>2. No muy útil</t>
  </si>
  <si>
    <t>3. No, no seguido</t>
  </si>
  <si>
    <t>10. ¿Usted considera útil seguir la relación o proporción entre el personal de mantenimiento y la mano de obra total?</t>
  </si>
  <si>
    <t>11. ¿Usted conoce la mano de obra en mantenimiento?</t>
  </si>
  <si>
    <t>2. Debe ser calculada</t>
  </si>
  <si>
    <t>3. Desconocida</t>
  </si>
  <si>
    <t>12. ¿Usted conoce la cantidad del personal de gestión, administración o manejo de mantenimiento?</t>
  </si>
  <si>
    <t>2. Se sabe dónde encontrarlo</t>
  </si>
  <si>
    <t>13. ¿Existe alguna diferencia entre el personal real y el personal mencionado en el organigrama en lo que respecta a mantenimiento?</t>
  </si>
  <si>
    <t>2. Sí, una pequeña diferencia</t>
  </si>
  <si>
    <t>3. Una gran diferencia</t>
  </si>
  <si>
    <t>14. ¿Usted conoce el número de personas de ejecución en mantenimiento?</t>
  </si>
  <si>
    <t>2. Se conoce dónde encontrarlo</t>
  </si>
  <si>
    <t>15. ¿Hay una brecha entre las personas de ejecución reales y el numero mencionado en el organigrama?</t>
  </si>
  <si>
    <t>16. ¿Usted tiene la posibilidad de incrementar o disminuir su personal?</t>
  </si>
  <si>
    <t>2. Pocas posibilidades</t>
  </si>
  <si>
    <t>3. No, imposible</t>
  </si>
  <si>
    <t>17. ¿Hay una falta, carencia o insuficiencia de mano de obra calificada en mantenimiento?</t>
  </si>
  <si>
    <t>1. Sin falta, carencia o insuficiencia</t>
  </si>
  <si>
    <t>2. Faltan algunos</t>
  </si>
  <si>
    <t>3. Serios problemas</t>
  </si>
  <si>
    <t>18. ¿Usted se queja de procedimientos administrativos lentos en el reclutamiento de nuevo personal?</t>
  </si>
  <si>
    <t>1. Sin problemas</t>
  </si>
  <si>
    <t>3. Lento, sin reclutamiento</t>
  </si>
  <si>
    <t>19. ¿La mano de obra física en mantenimiento le permite absorber, asimilar o captar totalmente la carga de trabajo y los eventos imprevistos?</t>
  </si>
  <si>
    <t>1. Es absorbido</t>
  </si>
  <si>
    <t>2. Demasiadas horas extras</t>
  </si>
  <si>
    <t>3. No, no absorbido</t>
  </si>
  <si>
    <t>20. ¿Usted planea intervenciones preventivas?*</t>
  </si>
  <si>
    <t>1. Sí, en detalle</t>
  </si>
  <si>
    <t>2. Aproximadamente</t>
  </si>
  <si>
    <t>21. ¿Usted tiene una programación referente a la carga de trabajo del personal de ejecución de actividades?*</t>
  </si>
  <si>
    <t>22. ¿El equipo preventivo es permanente?</t>
  </si>
  <si>
    <t>1. Sí, permanente</t>
  </si>
  <si>
    <t>2. Reforzado de acuerdo a la carga de trabajo</t>
  </si>
  <si>
    <t>23. ¿En qué momento los recursos humanos asignados son preparados o dispuestos en caso de una tarea de mantenimiento?*</t>
  </si>
  <si>
    <t>1. Por adelantado</t>
  </si>
  <si>
    <t>2. El mismo día</t>
  </si>
  <si>
    <t>3. Durante la intervención</t>
  </si>
  <si>
    <t>24. ¿Usted estima el tiempo necesario para una intervención planeada?*</t>
  </si>
  <si>
    <t>25. ¿Es respetado el tiempo de intervención?*</t>
  </si>
  <si>
    <t>3. No, con retrasos</t>
  </si>
  <si>
    <t>26. ¿Usted controla la tasa de ausentismo del personal de mantenimiento?</t>
  </si>
  <si>
    <t>27. ¿Qué piensa usted acerca de la tasa de ausentismo?</t>
  </si>
  <si>
    <t>1. Normal</t>
  </si>
  <si>
    <t>2. Un poco alto</t>
  </si>
  <si>
    <t>3. Anormalmente alto</t>
  </si>
  <si>
    <t>28. Cuando usted analiza las causas de la ausencia de motivación, ¿usted concluye que es debido a un inadecuado entrenamiento?</t>
  </si>
  <si>
    <t>3. Principalmente</t>
  </si>
  <si>
    <t>29. Cuando usted analiza las causas de la ausencia de motivación, ¿usted concluye que es debido a una (falta, carencia o insuficiencia de herramientas adecuadas?</t>
  </si>
  <si>
    <t>30. Cuando usted analiza las causas de la ausencia de motivación, ¿usted concluye que es debido a una inadecuada documentación técnica?</t>
  </si>
  <si>
    <t>31. Cuando usted analiza las causas de la ausencia de motivación, ¿usted concluye que es debido a una falta, carencia o insuficiencia de planos?</t>
  </si>
  <si>
    <t>32. Cuando usted analiza las causas de la ausencia de motivación, ¿usted concluye que es debido a problemas creados por la falta, carencia o insuficiencia de preparación de trabajos?</t>
  </si>
  <si>
    <t>33. ¿La persona a cargo de la preparación de las actividades tiene la información necesaria para realizar un buen trabajo?</t>
  </si>
  <si>
    <t>1. Sí, la suficiente</t>
  </si>
  <si>
    <t>2. Insuficiente</t>
  </si>
  <si>
    <t>3. No, Difícil de encontrar</t>
  </si>
  <si>
    <t>34. ¿Existe sincronización o coordinación entre las personas que ejecutan el mantenimiento y los departamentos intervenidos?</t>
  </si>
  <si>
    <t>3. No, sin preparación</t>
  </si>
  <si>
    <t>1. ¿Se posee un inventario detallado y actualizado de los equipos?</t>
  </si>
  <si>
    <t>2. No recientes, con errores</t>
  </si>
  <si>
    <t>2. ¿Usted tiene planos y dibujos para sus equipos?</t>
  </si>
  <si>
    <t>1. Sí, existen</t>
  </si>
  <si>
    <t>2. Para ciertos equipos</t>
  </si>
  <si>
    <t>3. ¿Para cuantos equipos o activos usted tiene manuales de mantenimiento y reparación?</t>
  </si>
  <si>
    <t>1. Todos, cercano a todos</t>
  </si>
  <si>
    <t>2. Varios extraviados, desaparecidos</t>
  </si>
  <si>
    <t>4. ¿Para cuales intervenciones o actividades usted utiliza la documentación técnica?*</t>
  </si>
  <si>
    <t>2. Algunas operaciones complejas</t>
  </si>
  <si>
    <t>5. ¿Cuándo consulta planos, diagramas y manuales?</t>
  </si>
  <si>
    <t>1. Durante el trabajo</t>
  </si>
  <si>
    <t>2. En la oficina de procedimientos, archivos</t>
  </si>
  <si>
    <t>3. Poca o sin consulta</t>
  </si>
  <si>
    <t>6. ¿Existe un sistema de documentación para archivos de máquinas, archivos estándar (normas) y otros archivos técnicos?</t>
  </si>
  <si>
    <t>2. Existe parcialmente, incompleto</t>
  </si>
  <si>
    <t>7. ¿Se poseen copias de la documentación?</t>
  </si>
  <si>
    <t>1. Varias</t>
  </si>
  <si>
    <t>2. Una</t>
  </si>
  <si>
    <t>3. Poca documentación</t>
  </si>
  <si>
    <t>8. ¿Los manuales son traducidos a su idioma nativo o lengua materna para sus técnicos?</t>
  </si>
  <si>
    <t>1. Principalmente</t>
  </si>
  <si>
    <t>2. Casi ninguno</t>
  </si>
  <si>
    <t>9. ¿Quién puede pedir o solicitar la renovación de la documentación técnica?</t>
  </si>
  <si>
    <t>1. El departamento que la esté usando, Oficina de procedimiento</t>
  </si>
  <si>
    <t>10. ¿Quién puede pedir o solicitar nueva documentación técnica?</t>
  </si>
  <si>
    <t>11. ¿Cada trabajador tiene sus propias herramientas?</t>
  </si>
  <si>
    <t>2. Algunos trabajadores</t>
  </si>
  <si>
    <t>3. No, pocas herramientas</t>
  </si>
  <si>
    <t>12. ¿Las herramientas generales existen para uso común?</t>
  </si>
  <si>
    <t>1. Existen</t>
  </si>
  <si>
    <t>2. Varias extraviadas, desaparecidas</t>
  </si>
  <si>
    <t>3. No, cada persona las maneja</t>
  </si>
  <si>
    <t>13. ¿Son éstas herramientas generales suficientes para sus intervenciones?</t>
  </si>
  <si>
    <t>1. Sí, suficiente</t>
  </si>
  <si>
    <t>2. Repuesta promedio</t>
  </si>
  <si>
    <t>14. ¿Son éstas herramientas generales guardadas en un lugar específico?</t>
  </si>
  <si>
    <t>1. Sí, un lugar específico</t>
  </si>
  <si>
    <t>2. Solo herramientas especiales</t>
  </si>
  <si>
    <t>15. ¿Se poseen herramientas especiales especificadas por los fabricantes de equipos?</t>
  </si>
  <si>
    <t>2. Poco suficiente, algunas extraviadas, desaparecidas</t>
  </si>
  <si>
    <t>3. Poco, perdido, no</t>
  </si>
  <si>
    <t>16. ¿Las herramientas especiales son suficientes para todas las intervenciones?</t>
  </si>
  <si>
    <t>1. Sí, suficientes</t>
  </si>
  <si>
    <t>2. Incompleta, No suficiente</t>
  </si>
  <si>
    <t>3. No, Poco</t>
  </si>
  <si>
    <t>17. ¿Las herramientas especiales son renovadas regularmente?</t>
  </si>
  <si>
    <t>1. Regularmente renovadas</t>
  </si>
  <si>
    <t>2. Ciertas herramientas</t>
  </si>
  <si>
    <t>3. Muy poco, no</t>
  </si>
  <si>
    <t>18. ¿Usted regularmente hace un inventario de las herramientas generales y especiales?</t>
  </si>
  <si>
    <t>1. Cada mes</t>
  </si>
  <si>
    <t>2. Una vez al año</t>
  </si>
  <si>
    <t>3. No, nada formalizado</t>
  </si>
  <si>
    <t>19. ¿Usted subcontrata debido a la ausencia, carencia o falta de recursos humanos o herramientas?</t>
  </si>
  <si>
    <t>1. No, muy poco</t>
  </si>
  <si>
    <t>3. Sí, a menudo</t>
  </si>
  <si>
    <t>20. ¿Quién puede solicitar la compra de herramientas con el fin de renovar las herramientas existentes?</t>
  </si>
  <si>
    <t>1. El departamento que la esté usando, personal de mantenimiento</t>
  </si>
  <si>
    <t>2. Compras u otros departamentos</t>
  </si>
  <si>
    <t>3. No se conoce, no definido</t>
  </si>
  <si>
    <t>21. ¿Quién puede solicitar la compra de herramientas nuevas (modernas) o especiales?</t>
  </si>
  <si>
    <t>22. ¿Existen lugares destinados o designados para hacer sus reparaciones?</t>
  </si>
  <si>
    <t>1. Sí, bien equipados</t>
  </si>
  <si>
    <t>2. Equipos promedios</t>
  </si>
  <si>
    <t>3. Nada diseñado</t>
  </si>
  <si>
    <t>23. ¿Estas locaciones o lugares son convenientes para usted?</t>
  </si>
  <si>
    <t>24. ¿Usted tiene una locación o lugar para la producción de piezas, partes o componentes para las reparaciones de emergencia?</t>
  </si>
  <si>
    <t>1. Sí, para algunas operaciones complejas</t>
  </si>
  <si>
    <t>2. Operaciones simples</t>
  </si>
  <si>
    <t>3. Sin producción</t>
  </si>
  <si>
    <t>25. ¿Usted tiene un lugar destinado o designado para guardar sus herramientas?</t>
  </si>
  <si>
    <t>1. Sí, bien protegido</t>
  </si>
  <si>
    <t>2. Sí, pero no es seguro</t>
  </si>
  <si>
    <t>26. ¿Usted tiene una locación destinada o designada para la oficina técnica?</t>
  </si>
  <si>
    <t>1. Existe separado</t>
  </si>
  <si>
    <t>2. Con otro departamento</t>
  </si>
  <si>
    <t>3. Nada designado</t>
  </si>
  <si>
    <t>27. ¿Usted tiene una locación para abastecerse o tener existencias de sus sub-ensambles?</t>
  </si>
  <si>
    <t>2. No muy bien definido</t>
  </si>
  <si>
    <t>1. ¿Usted tiene un presupuesto específico para el entrenamiento o capacitación del personal de mantenimiento?</t>
  </si>
  <si>
    <t>2. Incluido en el presupuesto global</t>
  </si>
  <si>
    <t>3. Sin presupuesto</t>
  </si>
  <si>
    <t>2. ¿Usted sabe si el presupuesto de entrenamiento o capacitación designado a mantenimiento es siempre consumido, utilizado o gastado?</t>
  </si>
  <si>
    <t>1. Presupuesto consumido, utilizado o gastado</t>
  </si>
  <si>
    <t>3. ¿Usted estima que su presupuesto cubre sus necesidades de entrenamiento o capacitación?</t>
  </si>
  <si>
    <t>1. Sí, adecuadamente</t>
  </si>
  <si>
    <t>4. ¿El personal nuevo recibe un entrenamiento o capacitación básico de su compañía?</t>
  </si>
  <si>
    <t>1. Sí, entrenamiento o capacitación básica</t>
  </si>
  <si>
    <t>3. Nada recibido</t>
  </si>
  <si>
    <t>5. ¿Ellos siguen luego con un entrenamiento o capacitación adicional para mejoramiento o progreso?</t>
  </si>
  <si>
    <t>1. Sí, al menos uno</t>
  </si>
  <si>
    <t>2. No, pero es programado</t>
  </si>
  <si>
    <t>6. ¿Con que frecuencia es enviado el personal a entrenamiento o capacitación?</t>
  </si>
  <si>
    <t>1. Varias veces</t>
  </si>
  <si>
    <t>2. Pocas veces</t>
  </si>
  <si>
    <t>7. ¿Si usted ha estado en entrenamiento o capacitación, este corresponde con su trabajo?</t>
  </si>
  <si>
    <t>3. No del todo, nada recibido</t>
  </si>
  <si>
    <t>8. ¿Si su personal ha sido entrenado, este corresponde con su ocupación laboral?</t>
  </si>
  <si>
    <t>3. No, nada recibido</t>
  </si>
  <si>
    <t>9. ¿Usted fue capaz de usar los conocimientos adquiridos para mejorar su rendimiento en el trabajo?</t>
  </si>
  <si>
    <t>1. Sí, principalmente</t>
  </si>
  <si>
    <t>2. Algunos de esos</t>
  </si>
  <si>
    <t>10. Personalmente, ¿usted decide participar regularmente en cursos de entrenamiento o capacitación?</t>
  </si>
  <si>
    <t>11. ¿Quién decide que personal es enviado a entrenamiento o capacitación?</t>
  </si>
  <si>
    <t>1. Usted mismo</t>
  </si>
  <si>
    <t>2. El jefe, otro departamento</t>
  </si>
  <si>
    <t>12. Antes de ser enviado a entrenamiento o capacitación, ¿existe un debate previo de las necesidades de su departamento?</t>
  </si>
  <si>
    <t>2. Poca discusión</t>
  </si>
  <si>
    <t>3. No, sin debate</t>
  </si>
  <si>
    <t>13. ¿Usted hace una presentación del conocimiento recién adquirido?</t>
  </si>
  <si>
    <t>3. No, sin presentación</t>
  </si>
  <si>
    <t>14. ¿Existen cursos de entrenamiento o capacitación en el sitio o lugar de trabajo organizados por la empresa?</t>
  </si>
  <si>
    <t>2. No muy seguido</t>
  </si>
  <si>
    <t>3. No, casi nunca</t>
  </si>
  <si>
    <t>15. ¿Existen cursos de entrenamiento o capacitación específicos organizados en la empresa o en otra parte?</t>
  </si>
  <si>
    <t>16. ¿Cuantas semanas de entrenamiento o capacitación usted ha recibo durante los últimos doce (12) meses?</t>
  </si>
  <si>
    <t>2. Una, unos pocos días</t>
  </si>
  <si>
    <t>3. Ninguna</t>
  </si>
  <si>
    <t>17. ¿Sus ideas y observaciones fueron tenidas en cuenta durante el entrenamiento o capacitación?</t>
  </si>
  <si>
    <t>3. No del todo</t>
  </si>
  <si>
    <t>18. ¿Usted tiene un método para medir la eficiencia del entrenamiento o capacitación)?</t>
  </si>
  <si>
    <t>2. Basado principalmente en presentimientos, intuición</t>
  </si>
  <si>
    <t xml:space="preserve">5. CONOCIMIENTO DE LOS COSTOS DE MANTENIMIENTO </t>
  </si>
  <si>
    <t>Calif</t>
  </si>
  <si>
    <t>ASPECTO</t>
  </si>
  <si>
    <t>CASO DE ESTUDIO</t>
  </si>
  <si>
    <t>PROMEDIO DE EMPRESAS</t>
  </si>
  <si>
    <t>PROM</t>
  </si>
  <si>
    <t>SUMA</t>
  </si>
  <si>
    <t>Componente evaluado</t>
  </si>
  <si>
    <t>Puntaje obtenido</t>
  </si>
  <si>
    <t>Promedio empresas</t>
  </si>
  <si>
    <t>Porcentaje por mejorar</t>
  </si>
  <si>
    <t>GERENCIA</t>
  </si>
  <si>
    <t>OPERACIONES</t>
  </si>
  <si>
    <t>MANTENIMIENTO</t>
  </si>
  <si>
    <t>RESULTADO</t>
  </si>
  <si>
    <t>TOTAL</t>
  </si>
  <si>
    <t>Segunda socialización con grupo de auditados</t>
  </si>
  <si>
    <t>Primera socialización con grupo de auditados</t>
  </si>
  <si>
    <t>Aplicación de encuesta auditado 1 (Gerente de planta)</t>
  </si>
  <si>
    <t>Aplicación de encuesta auditado 2 (Coordinador de producción)</t>
  </si>
  <si>
    <t>Aplicación de encuesta auditado 3 (Jefe de mantenimiento)</t>
  </si>
  <si>
    <t>Socialización con Gerencia</t>
  </si>
  <si>
    <t>Verificación de soportes y evidencias de respaldo de la encuestas</t>
  </si>
  <si>
    <t>Semana 1</t>
  </si>
  <si>
    <t>Semana 2</t>
  </si>
  <si>
    <t>Semana 3</t>
  </si>
  <si>
    <t>Semana 4</t>
  </si>
  <si>
    <t>Semana 5</t>
  </si>
  <si>
    <t>Semana 6</t>
  </si>
  <si>
    <t>Semana 7</t>
  </si>
  <si>
    <t>Alcance</t>
  </si>
  <si>
    <t>Procesamiento y análisis de la información</t>
  </si>
  <si>
    <t>Ejecución de informe de auditoría</t>
  </si>
  <si>
    <t>Socialización de informe y hallazgos con Gerencia</t>
  </si>
  <si>
    <t>1.   RELACIÓN ENTRE EL ÁREA DE MANTENIMIENTO Y PRODUCCIÓN</t>
  </si>
  <si>
    <t>2.  APRECIACIÓN DEL ÁREA DE MANTENIMIENTO POR LA ALTA GERENCIA</t>
  </si>
  <si>
    <t>3.   PERCEPCIÓN DEL ÁREA DE MANTENIMIENTO POR SU EQUIPO DE TRABAJO</t>
  </si>
  <si>
    <t>4.   GRADO DE DISPONIBILIDAD EN LOS EQUIPOS</t>
  </si>
  <si>
    <t>6.   MÉTODOS Y PREPARACIÓN DE LAS TAREAS DE MANTENIMIENTO</t>
  </si>
  <si>
    <t>7.   PLANEACIÓN DE LAS ACTIVIDADES DE MANTENIMIENTO</t>
  </si>
  <si>
    <t>8.   MANEJO Y GESTIÓN DE INVENTARIOS</t>
  </si>
  <si>
    <t>9.   ACTIVIDADES Y ROLES DE LOS MIEMBROS DEL EQUIPO DE MANTENIMIENTO</t>
  </si>
  <si>
    <t>10.   MANEJO DE RECURSOS HUMANOS EN MANTENIMIENTO</t>
  </si>
  <si>
    <t>11.   GESTIÓN Y MANEJO DE RECURSOS FÍSICOS Y MATERIALES EN MANTENIMIENTO</t>
  </si>
  <si>
    <t>12.   CAPACITACIÓN Y ENTRENAMIENTO EN MANTENIMIENTO</t>
  </si>
  <si>
    <t>1. RELACIÓN ENTRE EL ÁREA DE MANTENIMIENTO Y PRODUCCIÓN</t>
  </si>
  <si>
    <t>2. APRECIACIÓN DEL ÁREA DE MANTENIMIENTO POR LA ALTA GERENCIA</t>
  </si>
  <si>
    <t>3. PERCEPCIÓN DEL ÁREA DE MANTENIMIENTO POR SU EQUIPO DE TRABAJO</t>
  </si>
  <si>
    <t>4. GRADO DE DISPONIBILIDAD EN LOS EQUIPOS</t>
  </si>
  <si>
    <t>6. MÉTODOS Y PREPARACIÓN DE LAS TAREAS DE MANTENIMIENTO</t>
  </si>
  <si>
    <t>7. PLANEACIÓN DE LAS ACTIVIDADES DE MANTENIMIENTO</t>
  </si>
  <si>
    <t>8. MANEJO Y GESTIÓN DE INVENTARIOS</t>
  </si>
  <si>
    <t>9. ACTIVIDADES Y ROLES DE LOS MIEMBROS DEL EQUIPO DE MANTENIMIENTO</t>
  </si>
  <si>
    <t>10. MANEJO DE RECURSOS HUMANOS EN MANTENIMIENTO</t>
  </si>
  <si>
    <t>11. GESTIÓN Y MANEJO DE RECURSOS FÍSICOS Y MATERIALES EN MANTENIMIENTO</t>
  </si>
  <si>
    <t>12. CAPACITACIÓN Y ENTRENAMIENTO EN MANTENIMIENTO</t>
  </si>
  <si>
    <t>a.        Comunicación y relaciones</t>
  </si>
  <si>
    <t>b.        Métodos de intervención</t>
  </si>
  <si>
    <t>c.        Percepción del mantenimiento preventivo (nivel de mantenimiento)</t>
  </si>
  <si>
    <t>d.      Medición de la función de mantenimiento por producción.</t>
  </si>
  <si>
    <t>a.        Posición de la estructura de mantenimiento dentro de la compañía</t>
  </si>
  <si>
    <t>a.        Posición de la mano de obra de mantenimiento dentro de la compañía</t>
  </si>
  <si>
    <t>a.        Opinión de mantenimiento</t>
  </si>
  <si>
    <t>a.        Importancia dada al significado financiero</t>
  </si>
  <si>
    <t>a.        Importancia dada a la organización</t>
  </si>
  <si>
    <t>a.        Importancia dada a la entrada y análisis de datos</t>
  </si>
  <si>
    <t>a.        Mantenimiento preventivo</t>
  </si>
  <si>
    <t>a.        Registro, récord histórico</t>
  </si>
  <si>
    <t>a.        Análisis de datos e información</t>
  </si>
  <si>
    <t>a.        Datos históricos relativos a los costos de mantenimiento</t>
  </si>
  <si>
    <t>a.        Análisis del sistema actual</t>
  </si>
  <si>
    <t>a.        Preparación del trabajo</t>
  </si>
  <si>
    <t>a.        Historia cronológica de las intervenciones</t>
  </si>
  <si>
    <t>a.        Trabajos de mejora</t>
  </si>
  <si>
    <t>a.        Repuestos</t>
  </si>
  <si>
    <t>a.        Documentación técnica</t>
  </si>
  <si>
    <t>a.        Programación de trabajo</t>
  </si>
  <si>
    <t>a.        Trabajos programados y ejecución</t>
  </si>
  <si>
    <r>
      <t>14. ¿Usted tiene un sistema para definir prioridades en las intervenciones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o actividades planeadas?</t>
    </r>
  </si>
  <si>
    <t>a.        Catálogo de repuestos</t>
  </si>
  <si>
    <t>a.        Registro de retiro y destino de los repuestos</t>
  </si>
  <si>
    <t>a.        Lista de repuestos</t>
  </si>
  <si>
    <t>a.        Administración/manejo de repuestos</t>
  </si>
  <si>
    <t>a.        Compras y abastecimiento de inventarios o stock</t>
  </si>
  <si>
    <t>a.        Mantenimiento</t>
  </si>
  <si>
    <t>a.        Seguridad</t>
  </si>
  <si>
    <t>a.        Relación o proporción de la mano de obra</t>
  </si>
  <si>
    <t>a.        Mano de obra en mantenimiento</t>
  </si>
  <si>
    <t>a.        Relación o proporción del trabajo programado y mano de obra en mantenimiento</t>
  </si>
  <si>
    <t>a.        Motivación y productividad del personal</t>
  </si>
  <si>
    <t>a.        Herramientas y equipos</t>
  </si>
  <si>
    <t>a.        Infraestructura</t>
  </si>
  <si>
    <t>a.        Importancia del entrenamiento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</si>
</sst>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2E74B5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4" tint="-0.249977111117893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0" fontId="0" fillId="0" borderId="0" xfId="2" applyNumberFormat="1" applyFont="1" applyFill="1" applyBorder="1"/>
    <xf numFmtId="10" fontId="0" fillId="0" borderId="0" xfId="0" applyNumberFormat="1"/>
    <xf numFmtId="0" fontId="2" fillId="3" borderId="12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5" xfId="0" applyFont="1" applyFill="1" applyBorder="1"/>
    <xf numFmtId="0" fontId="2" fillId="4" borderId="12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3" borderId="15" xfId="0" applyFont="1" applyFill="1" applyBorder="1"/>
    <xf numFmtId="0" fontId="3" fillId="0" borderId="12" xfId="0" applyFont="1" applyBorder="1" applyAlignment="1">
      <alignment wrapText="1"/>
    </xf>
    <xf numFmtId="10" fontId="3" fillId="0" borderId="12" xfId="2" applyNumberFormat="1" applyFont="1" applyFill="1" applyBorder="1" applyAlignment="1">
      <alignment horizontal="center" vertical="center"/>
    </xf>
    <xf numFmtId="10" fontId="3" fillId="0" borderId="15" xfId="2" applyNumberFormat="1" applyFont="1" applyFill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10" fontId="3" fillId="0" borderId="15" xfId="2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0" fontId="3" fillId="4" borderId="1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/>
    <xf numFmtId="0" fontId="3" fillId="0" borderId="13" xfId="0" applyFont="1" applyBorder="1"/>
    <xf numFmtId="0" fontId="3" fillId="4" borderId="0" xfId="0" applyFont="1" applyFill="1"/>
    <xf numFmtId="0" fontId="3" fillId="4" borderId="13" xfId="0" applyFont="1" applyFill="1" applyBorder="1"/>
    <xf numFmtId="0" fontId="3" fillId="4" borderId="19" xfId="0" applyFont="1" applyFill="1" applyBorder="1"/>
    <xf numFmtId="0" fontId="3" fillId="0" borderId="20" xfId="0" applyFont="1" applyBorder="1"/>
    <xf numFmtId="0" fontId="3" fillId="0" borderId="14" xfId="0" applyFont="1" applyBorder="1"/>
    <xf numFmtId="0" fontId="3" fillId="0" borderId="21" xfId="0" applyFont="1" applyBorder="1"/>
    <xf numFmtId="0" fontId="3" fillId="4" borderId="14" xfId="0" applyFont="1" applyFill="1" applyBorder="1"/>
    <xf numFmtId="0" fontId="3" fillId="4" borderId="21" xfId="0" applyFont="1" applyFill="1" applyBorder="1"/>
    <xf numFmtId="10" fontId="3" fillId="5" borderId="12" xfId="2" applyNumberFormat="1" applyFont="1" applyFill="1" applyBorder="1" applyAlignment="1">
      <alignment horizontal="center" vertical="center"/>
    </xf>
    <xf numFmtId="10" fontId="3" fillId="5" borderId="1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indent="2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/>
    <xf numFmtId="0" fontId="6" fillId="0" borderId="5" xfId="0" applyFont="1" applyBorder="1" applyAlignment="1">
      <alignment horizontal="left" vertical="center" indent="2"/>
    </xf>
    <xf numFmtId="0" fontId="4" fillId="0" borderId="7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0" xfId="0" applyFont="1" applyAlignment="1">
      <alignment wrapText="1"/>
    </xf>
    <xf numFmtId="0" fontId="6" fillId="0" borderId="0" xfId="0" applyFont="1"/>
    <xf numFmtId="42" fontId="4" fillId="0" borderId="0" xfId="1" applyFont="1" applyFill="1" applyBorder="1"/>
    <xf numFmtId="42" fontId="4" fillId="0" borderId="0" xfId="0" applyNumberFormat="1" applyFont="1"/>
    <xf numFmtId="42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12"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mruColors>
      <color rgb="FFF1A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Radar</a:t>
            </a:r>
            <a:r>
              <a:rPr lang="es-CO" baseline="0"/>
              <a:t> de resultados generales</a:t>
            </a:r>
            <a:endParaRPr lang="es-CO"/>
          </a:p>
        </c:rich>
      </c:tx>
      <c:layout>
        <c:manualLayout>
          <c:xMode val="edge"/>
          <c:yMode val="edge"/>
          <c:x val="0.32609905397885364"/>
          <c:y val="3.4187877678080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47580067343065"/>
          <c:y val="0.15928921113761849"/>
          <c:w val="0.41736227045075125"/>
          <c:h val="0.71225269390105805"/>
        </c:manualLayout>
      </c:layout>
      <c:radarChart>
        <c:radarStyle val="marker"/>
        <c:varyColors val="0"/>
        <c:ser>
          <c:idx val="0"/>
          <c:order val="0"/>
          <c:tx>
            <c:strRef>
              <c:f>Resultados_Generales!$C$2</c:f>
              <c:strCache>
                <c:ptCount val="1"/>
                <c:pt idx="0">
                  <c:v>GERENCIA</c:v>
                </c:pt>
              </c:strCache>
            </c:strRef>
          </c:tx>
          <c:spPr>
            <a:ln w="15875">
              <a:solidFill>
                <a:schemeClr val="accent2"/>
              </a:solidFill>
              <a:prstDash val="dashDot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Resultados_Generales!$B$4:$B$15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Resultados_Generales!$C$4:$C$15</c:f>
              <c:numCache>
                <c:formatCode>0.00%</c:formatCode>
                <c:ptCount val="12"/>
                <c:pt idx="0">
                  <c:v>0.72093023255813948</c:v>
                </c:pt>
                <c:pt idx="1">
                  <c:v>0.78947368421052633</c:v>
                </c:pt>
                <c:pt idx="2">
                  <c:v>0.75</c:v>
                </c:pt>
                <c:pt idx="3">
                  <c:v>0.6470588235294118</c:v>
                </c:pt>
                <c:pt idx="4">
                  <c:v>0.51351351351351349</c:v>
                </c:pt>
                <c:pt idx="5">
                  <c:v>0.57843137254901955</c:v>
                </c:pt>
                <c:pt idx="6">
                  <c:v>0.67741935483870963</c:v>
                </c:pt>
                <c:pt idx="7">
                  <c:v>0.61363636363636365</c:v>
                </c:pt>
                <c:pt idx="8">
                  <c:v>0.80555555555555558</c:v>
                </c:pt>
                <c:pt idx="9">
                  <c:v>0.67999999999999994</c:v>
                </c:pt>
                <c:pt idx="10">
                  <c:v>0.67500000000000004</c:v>
                </c:pt>
                <c:pt idx="11">
                  <c:v>0.51428571428571435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500-B1BA-3B3202CDBF25}"/>
            </c:ext>
          </c:extLst>
        </c:ser>
        <c:ser>
          <c:idx val="1"/>
          <c:order val="1"/>
          <c:tx>
            <c:strRef>
              <c:f>Resultados_Generales!$D$2</c:f>
              <c:strCache>
                <c:ptCount val="1"/>
                <c:pt idx="0">
                  <c:v>OPERACIONES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Dot"/>
            </a:ln>
          </c:spPr>
          <c:marker>
            <c:symbol val="circle"/>
            <c:size val="4"/>
            <c:spPr>
              <a:solidFill>
                <a:schemeClr val="tx1"/>
              </a:solidFill>
              <a:ln w="3810">
                <a:solidFill>
                  <a:schemeClr val="tx1"/>
                </a:solidFill>
                <a:prstDash val="solid"/>
              </a:ln>
            </c:spPr>
          </c:marker>
          <c:cat>
            <c:strRef>
              <c:f>Resultados_Generales!$B$4:$B$15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Resultados_Generales!$D$4:$D$15</c:f>
              <c:numCache>
                <c:formatCode>0.00%</c:formatCode>
                <c:ptCount val="12"/>
                <c:pt idx="0">
                  <c:v>0.60784313725490191</c:v>
                </c:pt>
                <c:pt idx="1">
                  <c:v>0.69767441860465118</c:v>
                </c:pt>
                <c:pt idx="2">
                  <c:v>0.5714285714285714</c:v>
                </c:pt>
                <c:pt idx="3">
                  <c:v>0.59459459459459463</c:v>
                </c:pt>
                <c:pt idx="4">
                  <c:v>0.45238095238095233</c:v>
                </c:pt>
                <c:pt idx="5">
                  <c:v>0.59000000000000008</c:v>
                </c:pt>
                <c:pt idx="6">
                  <c:v>0.6</c:v>
                </c:pt>
                <c:pt idx="7">
                  <c:v>0.6067415730337079</c:v>
                </c:pt>
                <c:pt idx="8">
                  <c:v>0.78378378378378377</c:v>
                </c:pt>
                <c:pt idx="9">
                  <c:v>0.65384615384615385</c:v>
                </c:pt>
                <c:pt idx="10">
                  <c:v>0.5625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2-4500-B1BA-3B3202CDBF25}"/>
            </c:ext>
          </c:extLst>
        </c:ser>
        <c:ser>
          <c:idx val="2"/>
          <c:order val="2"/>
          <c:tx>
            <c:strRef>
              <c:f>Resultados_Generales!$E$2</c:f>
              <c:strCache>
                <c:ptCount val="1"/>
                <c:pt idx="0">
                  <c:v>MANTENIMIENTO</c:v>
                </c:pt>
              </c:strCache>
            </c:strRef>
          </c:tx>
          <c:spPr>
            <a:ln>
              <a:solidFill>
                <a:srgbClr val="00B0F0"/>
              </a:solidFill>
              <a:prstDash val="dashDot"/>
            </a:ln>
          </c:spPr>
          <c:marker>
            <c:symbol val="circle"/>
            <c:size val="4"/>
            <c:spPr>
              <a:solidFill>
                <a:schemeClr val="tx1">
                  <a:lumMod val="95000"/>
                  <a:lumOff val="5000"/>
                </a:schemeClr>
              </a:solidFill>
            </c:spPr>
          </c:marker>
          <c:cat>
            <c:strRef>
              <c:f>Resultados_Generales!$B$4:$B$15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Resultados_Generales!$E$4:$E$15</c:f>
              <c:numCache>
                <c:formatCode>0.00%</c:formatCode>
                <c:ptCount val="12"/>
                <c:pt idx="0">
                  <c:v>0.58490566037735847</c:v>
                </c:pt>
                <c:pt idx="1">
                  <c:v>0.63829787234042556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0.52777777777777779</c:v>
                </c:pt>
                <c:pt idx="5">
                  <c:v>0.68604651162790697</c:v>
                </c:pt>
                <c:pt idx="6">
                  <c:v>0.63636363636363635</c:v>
                </c:pt>
                <c:pt idx="7">
                  <c:v>0.6</c:v>
                </c:pt>
                <c:pt idx="8">
                  <c:v>0.82857142857142863</c:v>
                </c:pt>
                <c:pt idx="9">
                  <c:v>0.66666666666666663</c:v>
                </c:pt>
                <c:pt idx="10">
                  <c:v>0.57446808510638303</c:v>
                </c:pt>
                <c:pt idx="11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6-43F5-B551-E4761D18EF27}"/>
            </c:ext>
          </c:extLst>
        </c:ser>
        <c:ser>
          <c:idx val="3"/>
          <c:order val="3"/>
          <c:tx>
            <c:strRef>
              <c:f>Resultados_Generales!$F$2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Resultados_Generales!$B$4:$B$15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Resultados_Generales!$F$4:$F$15</c:f>
              <c:numCache>
                <c:formatCode>0.00%</c:formatCode>
                <c:ptCount val="12"/>
                <c:pt idx="0">
                  <c:v>0.63789301006346666</c:v>
                </c:pt>
                <c:pt idx="1">
                  <c:v>0.70848199171853443</c:v>
                </c:pt>
                <c:pt idx="2">
                  <c:v>0.66269841269841268</c:v>
                </c:pt>
                <c:pt idx="3">
                  <c:v>0.62957074721780604</c:v>
                </c:pt>
                <c:pt idx="4">
                  <c:v>0.49789074789074789</c:v>
                </c:pt>
                <c:pt idx="5">
                  <c:v>0.61815929472564213</c:v>
                </c:pt>
                <c:pt idx="6">
                  <c:v>0.63792766373411525</c:v>
                </c:pt>
                <c:pt idx="7">
                  <c:v>0.60679264555669044</c:v>
                </c:pt>
                <c:pt idx="8">
                  <c:v>0.80597025597025596</c:v>
                </c:pt>
                <c:pt idx="9">
                  <c:v>0.66683760683760684</c:v>
                </c:pt>
                <c:pt idx="10">
                  <c:v>0.60398936170212769</c:v>
                </c:pt>
                <c:pt idx="11">
                  <c:v>0.52559523809523812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6-43F5-B551-E4761D18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21743"/>
        <c:axId val="1"/>
      </c:radarChart>
      <c:catAx>
        <c:axId val="20512174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>
                  <a:alpha val="87000"/>
                </a:srgbClr>
              </a:solidFill>
              <a:prstDash val="solid"/>
            </a:ln>
          </c:spPr>
        </c:majorGridlines>
        <c:numFmt formatCode="0.0%" sourceLinked="0"/>
        <c:majorTickMark val="cross"/>
        <c:minorTickMark val="none"/>
        <c:tickLblPos val="nextTo"/>
        <c:spPr>
          <a:ln w="3175">
            <a:solidFill>
              <a:srgbClr val="000000">
                <a:alpha val="94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121743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Radar</a:t>
            </a:r>
            <a:r>
              <a:rPr lang="es-CO" baseline="0"/>
              <a:t> de resultados Flash Audit - Benchmarking</a:t>
            </a:r>
            <a:endParaRPr lang="es-CO"/>
          </a:p>
        </c:rich>
      </c:tx>
      <c:layout>
        <c:manualLayout>
          <c:xMode val="edge"/>
          <c:yMode val="edge"/>
          <c:x val="0.24015254190787128"/>
          <c:y val="5.77866681098487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47580067343065"/>
          <c:y val="0.15928921113761849"/>
          <c:w val="0.41736227045075125"/>
          <c:h val="0.71225269390105805"/>
        </c:manualLayout>
      </c:layout>
      <c:radarChart>
        <c:radarStyle val="marker"/>
        <c:varyColors val="0"/>
        <c:ser>
          <c:idx val="0"/>
          <c:order val="0"/>
          <c:tx>
            <c:v>Caso de estudio</c:v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  <a:prstDash val="solid"/>
              </a:ln>
            </c:spPr>
          </c:marker>
          <c:cat>
            <c:strRef>
              <c:f>Resultados_Benchmarking!$B$3:$B$14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Resultados_Benchmarking!$C$3:$C$14</c:f>
              <c:numCache>
                <c:formatCode>0.00%</c:formatCode>
                <c:ptCount val="12"/>
                <c:pt idx="0">
                  <c:v>0.63789301006346666</c:v>
                </c:pt>
                <c:pt idx="1">
                  <c:v>0.70848199171853443</c:v>
                </c:pt>
                <c:pt idx="2">
                  <c:v>0.66269841269841268</c:v>
                </c:pt>
                <c:pt idx="3">
                  <c:v>0.62957074721780604</c:v>
                </c:pt>
                <c:pt idx="4">
                  <c:v>0.49789074789074789</c:v>
                </c:pt>
                <c:pt idx="5">
                  <c:v>0.61815929472564213</c:v>
                </c:pt>
                <c:pt idx="6">
                  <c:v>0.63792766373411525</c:v>
                </c:pt>
                <c:pt idx="7">
                  <c:v>0.60679264555669044</c:v>
                </c:pt>
                <c:pt idx="8">
                  <c:v>0.80597025597025596</c:v>
                </c:pt>
                <c:pt idx="9">
                  <c:v>0.66683760683760684</c:v>
                </c:pt>
                <c:pt idx="10">
                  <c:v>0.60398936170212769</c:v>
                </c:pt>
                <c:pt idx="11">
                  <c:v>0.52559523809523812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98D-81AB-7F8F0E7A7EE1}"/>
            </c:ext>
          </c:extLst>
        </c:ser>
        <c:ser>
          <c:idx val="1"/>
          <c:order val="1"/>
          <c:tx>
            <c:v>Promedio general empresas</c:v>
          </c:tx>
          <c:spPr>
            <a:ln w="19050">
              <a:solidFill>
                <a:srgbClr val="FFC000"/>
              </a:solidFill>
              <a:prstDash val="lgDash"/>
            </a:ln>
          </c:spPr>
          <c:marker>
            <c:symbol val="circle"/>
            <c:size val="6"/>
            <c:spPr>
              <a:solidFill>
                <a:srgbClr val="FFC000"/>
              </a:solidFill>
              <a:ln w="3810">
                <a:noFill/>
                <a:prstDash val="solid"/>
              </a:ln>
            </c:spPr>
          </c:marker>
          <c:cat>
            <c:strRef>
              <c:f>Resultados_Benchmarking!$B$3:$B$14</c:f>
              <c:strCache>
                <c:ptCount val="12"/>
                <c:pt idx="0">
                  <c:v>1. RELACIÓN ENTRE EL ÁREA DE MANTENIMIENTO Y PRODUCCIÓN</c:v>
                </c:pt>
                <c:pt idx="1">
                  <c:v>2. APRECIACIÓN DEL ÁREA DE MANTENIMIENTO POR LA ALTA GERENCIA</c:v>
                </c:pt>
                <c:pt idx="2">
                  <c:v>3. PERCEPCIÓN DEL ÁREA DE MANTENIMIENTO POR SU EQUIPO DE TRABAJO</c:v>
                </c:pt>
                <c:pt idx="3">
                  <c:v>4. GRADO DE DISPONIBILIDAD EN LOS EQUIPOS</c:v>
                </c:pt>
                <c:pt idx="4">
                  <c:v>5. CONOCIMIENTO DE LOS COSTOS DE MANTENIMIENTO </c:v>
                </c:pt>
                <c:pt idx="5">
                  <c:v>6. MÉTODOS Y PREPARACIÓN DE LAS TAREAS DE MANTENIMIENTO</c:v>
                </c:pt>
                <c:pt idx="6">
                  <c:v>7. PLANEACIÓN DE LAS ACTIVIDADES DE MANTENIMIENTO</c:v>
                </c:pt>
                <c:pt idx="7">
                  <c:v>8. MANEJO Y GESTIÓN DE INVENTARIOS</c:v>
                </c:pt>
                <c:pt idx="8">
                  <c:v>9. ACTIVIDADES Y ROLES DE LOS MIEMBROS DEL EQUIPO DE MANTENIMIENTO</c:v>
                </c:pt>
                <c:pt idx="9">
                  <c:v>10. MANEJO DE RECURSOS HUMANOS EN MANTENIMIENTO</c:v>
                </c:pt>
                <c:pt idx="10">
                  <c:v>11. GESTIÓN Y MANEJO DE RECURSOS FÍSICOS Y MATERIALES EN MANTENIMIENTO</c:v>
                </c:pt>
                <c:pt idx="11">
                  <c:v>12. CAPACITACIÓN Y ENTRENAMIENTO EN MANTENIMIENTO</c:v>
                </c:pt>
              </c:strCache>
            </c:strRef>
          </c:cat>
          <c:val>
            <c:numRef>
              <c:f>Resultados_Benchmarking!$D$3:$D$14</c:f>
              <c:numCache>
                <c:formatCode>0.00%</c:formatCode>
                <c:ptCount val="12"/>
                <c:pt idx="0">
                  <c:v>0.63360000000000005</c:v>
                </c:pt>
                <c:pt idx="1">
                  <c:v>0.68669999999999998</c:v>
                </c:pt>
                <c:pt idx="2">
                  <c:v>0.63739999999999997</c:v>
                </c:pt>
                <c:pt idx="3">
                  <c:v>0.5867</c:v>
                </c:pt>
                <c:pt idx="4">
                  <c:v>0.52290000000000003</c:v>
                </c:pt>
                <c:pt idx="5">
                  <c:v>0.57620000000000005</c:v>
                </c:pt>
                <c:pt idx="6">
                  <c:v>0.63449999999999995</c:v>
                </c:pt>
                <c:pt idx="7">
                  <c:v>0.58550000000000002</c:v>
                </c:pt>
                <c:pt idx="8">
                  <c:v>0.74490000000000001</c:v>
                </c:pt>
                <c:pt idx="9">
                  <c:v>0.66600000000000004</c:v>
                </c:pt>
                <c:pt idx="10">
                  <c:v>0.63170000000000004</c:v>
                </c:pt>
                <c:pt idx="11">
                  <c:v>0.59079999999999999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4-498D-81AB-7F8F0E7A7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21743"/>
        <c:axId val="1"/>
      </c:radarChart>
      <c:catAx>
        <c:axId val="20512174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>
                  <a:alpha val="87000"/>
                </a:srgbClr>
              </a:solidFill>
              <a:prstDash val="solid"/>
            </a:ln>
          </c:spPr>
        </c:majorGridlines>
        <c:numFmt formatCode="0.0%" sourceLinked="0"/>
        <c:majorTickMark val="cross"/>
        <c:minorTickMark val="none"/>
        <c:tickLblPos val="nextTo"/>
        <c:spPr>
          <a:ln w="3175">
            <a:solidFill>
              <a:srgbClr val="000000">
                <a:alpha val="94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121743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17</xdr:row>
      <xdr:rowOff>19049</xdr:rowOff>
    </xdr:from>
    <xdr:to>
      <xdr:col>5</xdr:col>
      <xdr:colOff>180110</xdr:colOff>
      <xdr:row>40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011E58-DD86-481C-B4D3-B898B9A2E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15</xdr:row>
      <xdr:rowOff>142874</xdr:rowOff>
    </xdr:from>
    <xdr:to>
      <xdr:col>4</xdr:col>
      <xdr:colOff>19049</xdr:colOff>
      <xdr:row>38</xdr:row>
      <xdr:rowOff>66675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28E153-58E2-47AC-945D-7ABC39724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515D-4B59-4A11-A58B-CDE4294E32A3}">
  <sheetPr>
    <tabColor rgb="FFFF0000"/>
  </sheetPr>
  <dimension ref="B2:R391"/>
  <sheetViews>
    <sheetView tabSelected="1" topLeftCell="B1" zoomScale="70" zoomScaleNormal="70" workbookViewId="0">
      <selection activeCell="D2" sqref="D2"/>
    </sheetView>
  </sheetViews>
  <sheetFormatPr baseColWidth="10" defaultColWidth="10.7109375" defaultRowHeight="15.75" x14ac:dyDescent="0.25"/>
  <cols>
    <col min="1" max="1" width="10.7109375" style="40"/>
    <col min="2" max="2" width="69.5703125" style="40" bestFit="1" customWidth="1"/>
    <col min="3" max="3" width="110" style="40" customWidth="1"/>
    <col min="4" max="4" width="51.85546875" style="40" bestFit="1" customWidth="1"/>
    <col min="5" max="5" width="35.42578125" style="40" bestFit="1" customWidth="1"/>
    <col min="6" max="6" width="63.42578125" style="40" bestFit="1" customWidth="1"/>
    <col min="7" max="7" width="6.7109375" style="40" bestFit="1" customWidth="1"/>
    <col min="8" max="8" width="12" style="40" bestFit="1" customWidth="1"/>
    <col min="9" max="15" width="10.7109375" style="40"/>
    <col min="16" max="16" width="27.28515625" style="40" bestFit="1" customWidth="1"/>
    <col min="17" max="17" width="21.5703125" style="40" customWidth="1"/>
    <col min="18" max="18" width="18.85546875" style="40" customWidth="1"/>
    <col min="19" max="16384" width="10.7109375" style="40"/>
  </cols>
  <sheetData>
    <row r="2" spans="2:7" ht="16.5" thickBot="1" x14ac:dyDescent="0.3">
      <c r="C2" s="41" t="s">
        <v>1017</v>
      </c>
      <c r="G2" s="42" t="s">
        <v>984</v>
      </c>
    </row>
    <row r="3" spans="2:7" ht="16.5" thickBot="1" x14ac:dyDescent="0.3">
      <c r="B3" s="43" t="s">
        <v>1039</v>
      </c>
      <c r="C3" s="44" t="s">
        <v>0</v>
      </c>
      <c r="D3" s="44" t="s">
        <v>1</v>
      </c>
      <c r="E3" s="44" t="s">
        <v>2</v>
      </c>
      <c r="F3" s="45" t="s">
        <v>3</v>
      </c>
      <c r="G3" s="46">
        <v>1</v>
      </c>
    </row>
    <row r="4" spans="2:7" ht="16.5" thickBot="1" x14ac:dyDescent="0.3">
      <c r="B4" s="47"/>
      <c r="C4" s="48" t="s">
        <v>4</v>
      </c>
      <c r="D4" s="48" t="s">
        <v>5</v>
      </c>
      <c r="E4" s="48" t="s">
        <v>2</v>
      </c>
      <c r="F4" s="49" t="s">
        <v>6</v>
      </c>
      <c r="G4" s="46">
        <v>1</v>
      </c>
    </row>
    <row r="5" spans="2:7" ht="16.5" thickBot="1" x14ac:dyDescent="0.3">
      <c r="B5" s="47"/>
      <c r="C5" s="48" t="s">
        <v>7</v>
      </c>
      <c r="D5" s="40" t="s">
        <v>8</v>
      </c>
      <c r="E5" s="40" t="s">
        <v>9</v>
      </c>
      <c r="F5" s="50" t="s">
        <v>10</v>
      </c>
      <c r="G5" s="46">
        <v>2</v>
      </c>
    </row>
    <row r="6" spans="2:7" ht="16.5" thickBot="1" x14ac:dyDescent="0.3">
      <c r="B6" s="47"/>
      <c r="C6" s="48" t="s">
        <v>11</v>
      </c>
      <c r="D6" s="48" t="s">
        <v>12</v>
      </c>
      <c r="E6" s="48" t="s">
        <v>13</v>
      </c>
      <c r="F6" s="49" t="s">
        <v>14</v>
      </c>
      <c r="G6" s="46">
        <v>2</v>
      </c>
    </row>
    <row r="7" spans="2:7" ht="16.5" thickBot="1" x14ac:dyDescent="0.3">
      <c r="B7" s="47"/>
      <c r="C7" s="48" t="s">
        <v>15</v>
      </c>
      <c r="D7" s="48" t="s">
        <v>16</v>
      </c>
      <c r="E7" s="48" t="s">
        <v>17</v>
      </c>
      <c r="F7" s="49" t="s">
        <v>18</v>
      </c>
      <c r="G7" s="46">
        <v>1</v>
      </c>
    </row>
    <row r="8" spans="2:7" ht="16.5" thickBot="1" x14ac:dyDescent="0.3">
      <c r="B8" s="47"/>
      <c r="C8" s="48" t="s">
        <v>19</v>
      </c>
      <c r="D8" s="48" t="s">
        <v>20</v>
      </c>
      <c r="E8" s="48" t="s">
        <v>21</v>
      </c>
      <c r="F8" s="49" t="s">
        <v>22</v>
      </c>
      <c r="G8" s="46">
        <v>1</v>
      </c>
    </row>
    <row r="9" spans="2:7" ht="16.5" thickBot="1" x14ac:dyDescent="0.3">
      <c r="B9" s="51" t="s">
        <v>1040</v>
      </c>
      <c r="C9" s="48" t="s">
        <v>23</v>
      </c>
      <c r="D9" s="48" t="s">
        <v>24</v>
      </c>
      <c r="E9" s="48" t="s">
        <v>21</v>
      </c>
      <c r="F9" s="49" t="s">
        <v>25</v>
      </c>
      <c r="G9" s="46">
        <v>1</v>
      </c>
    </row>
    <row r="10" spans="2:7" ht="16.5" thickBot="1" x14ac:dyDescent="0.3">
      <c r="B10" s="47"/>
      <c r="C10" s="48" t="s">
        <v>26</v>
      </c>
      <c r="D10" s="48" t="s">
        <v>27</v>
      </c>
      <c r="E10" s="48" t="s">
        <v>28</v>
      </c>
      <c r="F10" s="49" t="s">
        <v>29</v>
      </c>
      <c r="G10" s="46">
        <v>1</v>
      </c>
    </row>
    <row r="11" spans="2:7" ht="16.5" thickBot="1" x14ac:dyDescent="0.3">
      <c r="B11" s="47"/>
      <c r="C11" s="48" t="s">
        <v>30</v>
      </c>
      <c r="D11" s="48" t="s">
        <v>8</v>
      </c>
      <c r="E11" s="48" t="s">
        <v>31</v>
      </c>
      <c r="F11" s="49" t="s">
        <v>25</v>
      </c>
      <c r="G11" s="46">
        <v>2</v>
      </c>
    </row>
    <row r="12" spans="2:7" ht="16.5" thickBot="1" x14ac:dyDescent="0.3">
      <c r="B12" s="47"/>
      <c r="C12" s="48" t="s">
        <v>32</v>
      </c>
      <c r="D12" s="48" t="s">
        <v>33</v>
      </c>
      <c r="E12" s="48" t="s">
        <v>13</v>
      </c>
      <c r="F12" s="49" t="s">
        <v>34</v>
      </c>
      <c r="G12" s="46">
        <v>1</v>
      </c>
    </row>
    <row r="13" spans="2:7" ht="16.5" thickBot="1" x14ac:dyDescent="0.3">
      <c r="B13" s="47"/>
      <c r="C13" s="48" t="s">
        <v>35</v>
      </c>
      <c r="D13" s="48" t="s">
        <v>27</v>
      </c>
      <c r="E13" s="48" t="s">
        <v>36</v>
      </c>
      <c r="F13" s="49" t="s">
        <v>37</v>
      </c>
      <c r="G13" s="46">
        <v>2</v>
      </c>
    </row>
    <row r="14" spans="2:7" ht="16.5" thickBot="1" x14ac:dyDescent="0.3">
      <c r="B14" s="47"/>
      <c r="C14" s="48" t="s">
        <v>38</v>
      </c>
      <c r="D14" s="48" t="s">
        <v>8</v>
      </c>
      <c r="E14" s="48" t="s">
        <v>39</v>
      </c>
      <c r="F14" s="49" t="s">
        <v>40</v>
      </c>
      <c r="G14" s="46">
        <v>1</v>
      </c>
    </row>
    <row r="15" spans="2:7" ht="16.5" thickBot="1" x14ac:dyDescent="0.3">
      <c r="B15" s="47"/>
      <c r="C15" s="48" t="s">
        <v>41</v>
      </c>
      <c r="D15" s="48" t="s">
        <v>42</v>
      </c>
      <c r="E15" s="48" t="s">
        <v>43</v>
      </c>
      <c r="F15" s="49" t="s">
        <v>44</v>
      </c>
      <c r="G15" s="46">
        <v>2</v>
      </c>
    </row>
    <row r="16" spans="2:7" ht="16.5" thickBot="1" x14ac:dyDescent="0.3">
      <c r="B16" s="47"/>
      <c r="C16" s="48" t="s">
        <v>45</v>
      </c>
      <c r="D16" s="48" t="s">
        <v>42</v>
      </c>
      <c r="E16" s="48" t="s">
        <v>46</v>
      </c>
      <c r="F16" s="49" t="s">
        <v>44</v>
      </c>
      <c r="G16" s="46">
        <v>1</v>
      </c>
    </row>
    <row r="17" spans="2:9" ht="16.5" thickBot="1" x14ac:dyDescent="0.3">
      <c r="B17" s="47"/>
      <c r="C17" s="48" t="s">
        <v>47</v>
      </c>
      <c r="D17" s="48" t="s">
        <v>48</v>
      </c>
      <c r="E17" s="48" t="s">
        <v>49</v>
      </c>
      <c r="F17" s="49" t="s">
        <v>50</v>
      </c>
      <c r="G17" s="46">
        <v>2</v>
      </c>
    </row>
    <row r="18" spans="2:9" ht="16.5" thickBot="1" x14ac:dyDescent="0.3">
      <c r="B18" s="51" t="s">
        <v>1041</v>
      </c>
      <c r="C18" s="48" t="s">
        <v>51</v>
      </c>
      <c r="D18" s="48" t="s">
        <v>52</v>
      </c>
      <c r="E18" s="48" t="s">
        <v>53</v>
      </c>
      <c r="F18" s="49" t="s">
        <v>54</v>
      </c>
      <c r="G18" s="46">
        <v>2</v>
      </c>
    </row>
    <row r="19" spans="2:9" ht="16.5" thickBot="1" x14ac:dyDescent="0.3">
      <c r="B19" s="47"/>
      <c r="C19" s="48" t="s">
        <v>55</v>
      </c>
      <c r="D19" s="48" t="s">
        <v>56</v>
      </c>
      <c r="E19" s="48" t="s">
        <v>57</v>
      </c>
      <c r="F19" s="49" t="s">
        <v>58</v>
      </c>
      <c r="G19" s="46">
        <v>1</v>
      </c>
    </row>
    <row r="20" spans="2:9" ht="16.5" thickBot="1" x14ac:dyDescent="0.3">
      <c r="B20" s="47"/>
      <c r="C20" s="48" t="s">
        <v>59</v>
      </c>
      <c r="D20" s="48" t="s">
        <v>60</v>
      </c>
      <c r="E20" s="48" t="s">
        <v>61</v>
      </c>
      <c r="F20" s="49" t="s">
        <v>62</v>
      </c>
      <c r="G20" s="46">
        <v>2</v>
      </c>
    </row>
    <row r="21" spans="2:9" ht="16.5" thickBot="1" x14ac:dyDescent="0.3">
      <c r="B21" s="47"/>
      <c r="C21" s="48" t="s">
        <v>63</v>
      </c>
      <c r="D21" s="48" t="s">
        <v>33</v>
      </c>
      <c r="E21" s="48" t="s">
        <v>21</v>
      </c>
      <c r="F21" s="49" t="s">
        <v>25</v>
      </c>
      <c r="G21" s="46">
        <v>1</v>
      </c>
    </row>
    <row r="22" spans="2:9" ht="16.5" thickBot="1" x14ac:dyDescent="0.3">
      <c r="B22" s="47"/>
      <c r="C22" s="48" t="s">
        <v>64</v>
      </c>
      <c r="D22" s="48" t="s">
        <v>24</v>
      </c>
      <c r="E22" s="48" t="s">
        <v>49</v>
      </c>
      <c r="F22" s="49" t="s">
        <v>25</v>
      </c>
      <c r="G22" s="46">
        <v>1</v>
      </c>
    </row>
    <row r="23" spans="2:9" ht="16.5" thickBot="1" x14ac:dyDescent="0.3">
      <c r="B23" s="47"/>
      <c r="C23" s="48" t="s">
        <v>65</v>
      </c>
      <c r="D23" s="48" t="s">
        <v>66</v>
      </c>
      <c r="E23" s="48" t="s">
        <v>67</v>
      </c>
      <c r="F23" s="49" t="s">
        <v>68</v>
      </c>
      <c r="G23" s="46">
        <v>2</v>
      </c>
    </row>
    <row r="24" spans="2:9" ht="16.5" thickBot="1" x14ac:dyDescent="0.3">
      <c r="B24" s="47"/>
      <c r="C24" s="48" t="s">
        <v>69</v>
      </c>
      <c r="D24" s="48" t="s">
        <v>70</v>
      </c>
      <c r="E24" s="48" t="s">
        <v>71</v>
      </c>
      <c r="F24" s="49" t="s">
        <v>72</v>
      </c>
      <c r="G24" s="46">
        <v>1</v>
      </c>
    </row>
    <row r="25" spans="2:9" ht="16.5" thickBot="1" x14ac:dyDescent="0.3">
      <c r="B25" s="47"/>
      <c r="C25" s="48" t="s">
        <v>73</v>
      </c>
      <c r="D25" s="48" t="s">
        <v>33</v>
      </c>
      <c r="E25" s="48" t="s">
        <v>49</v>
      </c>
      <c r="F25" s="49" t="s">
        <v>25</v>
      </c>
      <c r="G25" s="46">
        <v>1</v>
      </c>
    </row>
    <row r="26" spans="2:9" ht="16.5" thickBot="1" x14ac:dyDescent="0.3">
      <c r="B26" s="47"/>
      <c r="C26" s="48" t="s">
        <v>74</v>
      </c>
      <c r="D26" s="48" t="s">
        <v>75</v>
      </c>
      <c r="E26" s="48" t="s">
        <v>76</v>
      </c>
      <c r="F26" s="49" t="s">
        <v>72</v>
      </c>
      <c r="G26" s="46">
        <v>1</v>
      </c>
    </row>
    <row r="27" spans="2:9" ht="16.5" thickBot="1" x14ac:dyDescent="0.3">
      <c r="B27" s="47"/>
      <c r="C27" s="48" t="s">
        <v>77</v>
      </c>
      <c r="D27" s="48" t="s">
        <v>78</v>
      </c>
      <c r="E27" s="48" t="s">
        <v>79</v>
      </c>
      <c r="F27" s="49" t="s">
        <v>80</v>
      </c>
      <c r="G27" s="46">
        <v>1</v>
      </c>
    </row>
    <row r="28" spans="2:9" ht="16.5" thickBot="1" x14ac:dyDescent="0.3">
      <c r="B28" s="47"/>
      <c r="C28" s="48" t="s">
        <v>81</v>
      </c>
      <c r="D28" s="48" t="s">
        <v>56</v>
      </c>
      <c r="E28" s="48" t="s">
        <v>82</v>
      </c>
      <c r="F28" s="49" t="s">
        <v>83</v>
      </c>
      <c r="G28" s="46">
        <v>2</v>
      </c>
    </row>
    <row r="29" spans="2:9" ht="16.5" thickBot="1" x14ac:dyDescent="0.3">
      <c r="B29" s="51" t="s">
        <v>1042</v>
      </c>
      <c r="C29" s="48" t="s">
        <v>84</v>
      </c>
      <c r="D29" s="48" t="s">
        <v>75</v>
      </c>
      <c r="E29" s="48" t="s">
        <v>85</v>
      </c>
      <c r="F29" s="49" t="s">
        <v>86</v>
      </c>
      <c r="G29" s="46">
        <v>1</v>
      </c>
    </row>
    <row r="30" spans="2:9" ht="16.5" thickBot="1" x14ac:dyDescent="0.3">
      <c r="B30" s="47"/>
      <c r="C30" s="48" t="s">
        <v>87</v>
      </c>
      <c r="D30" s="48" t="s">
        <v>16</v>
      </c>
      <c r="E30" s="48" t="s">
        <v>39</v>
      </c>
      <c r="F30" s="49" t="s">
        <v>88</v>
      </c>
      <c r="G30" s="46">
        <v>2</v>
      </c>
    </row>
    <row r="31" spans="2:9" ht="16.5" thickBot="1" x14ac:dyDescent="0.3">
      <c r="B31" s="47"/>
      <c r="C31" s="48" t="s">
        <v>89</v>
      </c>
      <c r="D31" s="48" t="s">
        <v>20</v>
      </c>
      <c r="E31" s="48" t="s">
        <v>31</v>
      </c>
      <c r="F31" s="49" t="s">
        <v>94</v>
      </c>
      <c r="G31" s="46">
        <v>1</v>
      </c>
    </row>
    <row r="32" spans="2:9" ht="16.5" thickBot="1" x14ac:dyDescent="0.3">
      <c r="B32" s="47"/>
      <c r="C32" s="48" t="s">
        <v>91</v>
      </c>
      <c r="D32" s="48" t="s">
        <v>92</v>
      </c>
      <c r="E32" s="48" t="s">
        <v>93</v>
      </c>
      <c r="F32" s="49" t="s">
        <v>90</v>
      </c>
      <c r="G32" s="46">
        <v>2</v>
      </c>
      <c r="H32" s="48" t="s">
        <v>988</v>
      </c>
      <c r="I32" s="48" t="s">
        <v>989</v>
      </c>
    </row>
    <row r="33" spans="2:9" ht="16.5" thickBot="1" x14ac:dyDescent="0.3">
      <c r="B33" s="52"/>
      <c r="C33" s="53" t="s">
        <v>95</v>
      </c>
      <c r="D33" s="53" t="s">
        <v>96</v>
      </c>
      <c r="E33" s="53" t="s">
        <v>97</v>
      </c>
      <c r="F33" s="54" t="s">
        <v>98</v>
      </c>
      <c r="G33" s="46">
        <v>1</v>
      </c>
      <c r="H33" s="40">
        <f>AVERAGE(G3:G33)</f>
        <v>1.3870967741935485</v>
      </c>
      <c r="I33" s="40">
        <f>SUM(G3:G33)</f>
        <v>43</v>
      </c>
    </row>
    <row r="34" spans="2:9" ht="16.5" thickBot="1" x14ac:dyDescent="0.3">
      <c r="C34" s="41" t="s">
        <v>1018</v>
      </c>
    </row>
    <row r="35" spans="2:9" ht="16.5" thickBot="1" x14ac:dyDescent="0.3">
      <c r="B35" s="43" t="s">
        <v>1043</v>
      </c>
      <c r="C35" s="44" t="s">
        <v>99</v>
      </c>
      <c r="D35" s="44" t="s">
        <v>56</v>
      </c>
      <c r="E35" s="44" t="s">
        <v>100</v>
      </c>
      <c r="F35" s="45" t="s">
        <v>101</v>
      </c>
      <c r="G35" s="46">
        <v>1</v>
      </c>
    </row>
    <row r="36" spans="2:9" ht="16.5" thickBot="1" x14ac:dyDescent="0.3">
      <c r="B36" s="47"/>
      <c r="C36" s="48" t="s">
        <v>102</v>
      </c>
      <c r="D36" s="48" t="s">
        <v>103</v>
      </c>
      <c r="E36" s="48" t="s">
        <v>104</v>
      </c>
      <c r="F36" s="49" t="s">
        <v>105</v>
      </c>
      <c r="G36" s="46">
        <v>2</v>
      </c>
    </row>
    <row r="37" spans="2:9" ht="16.5" thickBot="1" x14ac:dyDescent="0.3">
      <c r="B37" s="47"/>
      <c r="C37" s="48" t="s">
        <v>106</v>
      </c>
      <c r="D37" s="48" t="s">
        <v>107</v>
      </c>
      <c r="E37" s="48" t="s">
        <v>108</v>
      </c>
      <c r="F37" s="49" t="s">
        <v>109</v>
      </c>
      <c r="G37" s="46">
        <v>1</v>
      </c>
    </row>
    <row r="38" spans="2:9" ht="16.5" thickBot="1" x14ac:dyDescent="0.3">
      <c r="B38" s="47"/>
      <c r="C38" s="48" t="s">
        <v>110</v>
      </c>
      <c r="D38" s="48" t="s">
        <v>111</v>
      </c>
      <c r="E38" s="48" t="s">
        <v>112</v>
      </c>
      <c r="F38" s="49" t="s">
        <v>113</v>
      </c>
      <c r="G38" s="46">
        <v>1</v>
      </c>
    </row>
    <row r="39" spans="2:9" ht="16.5" thickBot="1" x14ac:dyDescent="0.3">
      <c r="B39" s="47"/>
      <c r="C39" s="48" t="s">
        <v>114</v>
      </c>
      <c r="D39" s="48" t="s">
        <v>111</v>
      </c>
      <c r="E39" s="48" t="s">
        <v>112</v>
      </c>
      <c r="F39" s="49" t="s">
        <v>115</v>
      </c>
      <c r="G39" s="46">
        <v>1</v>
      </c>
    </row>
    <row r="40" spans="2:9" ht="16.5" thickBot="1" x14ac:dyDescent="0.3">
      <c r="B40" s="47"/>
      <c r="C40" s="48" t="s">
        <v>116</v>
      </c>
      <c r="D40" s="48" t="s">
        <v>117</v>
      </c>
      <c r="E40" s="48" t="s">
        <v>118</v>
      </c>
      <c r="F40" s="49" t="s">
        <v>119</v>
      </c>
      <c r="G40" s="46">
        <v>1</v>
      </c>
    </row>
    <row r="41" spans="2:9" ht="16.5" thickBot="1" x14ac:dyDescent="0.3">
      <c r="B41" s="47"/>
      <c r="C41" s="48" t="s">
        <v>120</v>
      </c>
      <c r="D41" s="48" t="s">
        <v>121</v>
      </c>
      <c r="E41" s="48" t="s">
        <v>118</v>
      </c>
      <c r="F41" s="49" t="s">
        <v>122</v>
      </c>
      <c r="G41" s="46">
        <v>1</v>
      </c>
    </row>
    <row r="42" spans="2:9" ht="16.5" thickBot="1" x14ac:dyDescent="0.3">
      <c r="B42" s="47"/>
      <c r="C42" s="48" t="s">
        <v>123</v>
      </c>
      <c r="D42" s="48" t="s">
        <v>124</v>
      </c>
      <c r="E42" s="48" t="s">
        <v>125</v>
      </c>
      <c r="F42" s="49" t="s">
        <v>72</v>
      </c>
      <c r="G42" s="46">
        <v>1</v>
      </c>
    </row>
    <row r="43" spans="2:9" ht="16.5" thickBot="1" x14ac:dyDescent="0.3">
      <c r="B43" s="47"/>
      <c r="C43" s="48" t="s">
        <v>126</v>
      </c>
      <c r="D43" s="48" t="s">
        <v>127</v>
      </c>
      <c r="E43" s="48" t="s">
        <v>31</v>
      </c>
      <c r="F43" s="49" t="s">
        <v>128</v>
      </c>
      <c r="G43" s="46">
        <v>2</v>
      </c>
    </row>
    <row r="44" spans="2:9" ht="16.5" thickBot="1" x14ac:dyDescent="0.3">
      <c r="B44" s="51" t="s">
        <v>1044</v>
      </c>
      <c r="C44" s="48" t="s">
        <v>129</v>
      </c>
      <c r="D44" s="48" t="s">
        <v>130</v>
      </c>
      <c r="E44" s="48" t="s">
        <v>131</v>
      </c>
      <c r="F44" s="49" t="s">
        <v>132</v>
      </c>
      <c r="G44" s="46">
        <v>1</v>
      </c>
    </row>
    <row r="45" spans="2:9" ht="16.5" thickBot="1" x14ac:dyDescent="0.3">
      <c r="B45" s="47"/>
      <c r="C45" s="48" t="s">
        <v>133</v>
      </c>
      <c r="D45" s="48" t="s">
        <v>130</v>
      </c>
      <c r="E45" s="48" t="s">
        <v>131</v>
      </c>
      <c r="F45" s="49" t="s">
        <v>132</v>
      </c>
      <c r="G45" s="46">
        <v>1</v>
      </c>
    </row>
    <row r="46" spans="2:9" ht="16.5" thickBot="1" x14ac:dyDescent="0.3">
      <c r="B46" s="47"/>
      <c r="C46" s="48" t="s">
        <v>134</v>
      </c>
      <c r="D46" s="48" t="s">
        <v>135</v>
      </c>
      <c r="E46" s="48" t="s">
        <v>136</v>
      </c>
      <c r="F46" s="49" t="s">
        <v>132</v>
      </c>
      <c r="G46" s="46">
        <v>1</v>
      </c>
    </row>
    <row r="47" spans="2:9" ht="16.5" thickBot="1" x14ac:dyDescent="0.3">
      <c r="B47" s="47"/>
      <c r="C47" s="48" t="s">
        <v>137</v>
      </c>
      <c r="D47" s="48" t="s">
        <v>138</v>
      </c>
      <c r="E47" s="48" t="s">
        <v>139</v>
      </c>
      <c r="F47" s="49" t="s">
        <v>132</v>
      </c>
      <c r="G47" s="46">
        <v>1</v>
      </c>
    </row>
    <row r="48" spans="2:9" ht="16.5" thickBot="1" x14ac:dyDescent="0.3">
      <c r="B48" s="47"/>
      <c r="C48" s="48" t="s">
        <v>140</v>
      </c>
      <c r="D48" s="48" t="s">
        <v>141</v>
      </c>
      <c r="E48" s="48" t="s">
        <v>39</v>
      </c>
      <c r="F48" s="49" t="s">
        <v>142</v>
      </c>
      <c r="G48" s="46">
        <v>1</v>
      </c>
    </row>
    <row r="49" spans="2:9" ht="18.600000000000001" customHeight="1" thickBot="1" x14ac:dyDescent="0.3">
      <c r="B49" s="47"/>
      <c r="C49" s="48" t="s">
        <v>143</v>
      </c>
      <c r="D49" s="48" t="s">
        <v>144</v>
      </c>
      <c r="E49" s="48" t="s">
        <v>145</v>
      </c>
      <c r="F49" s="49" t="s">
        <v>146</v>
      </c>
      <c r="G49" s="46">
        <v>2</v>
      </c>
    </row>
    <row r="50" spans="2:9" ht="16.5" thickBot="1" x14ac:dyDescent="0.3">
      <c r="B50" s="51" t="s">
        <v>1045</v>
      </c>
      <c r="C50" s="48" t="s">
        <v>147</v>
      </c>
      <c r="D50" s="48" t="s">
        <v>148</v>
      </c>
      <c r="E50" s="48" t="s">
        <v>149</v>
      </c>
      <c r="F50" s="49" t="s">
        <v>68</v>
      </c>
      <c r="G50" s="46">
        <v>1</v>
      </c>
    </row>
    <row r="51" spans="2:9" ht="16.5" thickBot="1" x14ac:dyDescent="0.3">
      <c r="B51" s="47"/>
      <c r="C51" s="48" t="s">
        <v>150</v>
      </c>
      <c r="D51" s="48" t="s">
        <v>151</v>
      </c>
      <c r="E51" s="48" t="s">
        <v>152</v>
      </c>
      <c r="F51" s="49" t="s">
        <v>68</v>
      </c>
      <c r="G51" s="46">
        <v>2</v>
      </c>
    </row>
    <row r="52" spans="2:9" ht="16.5" thickBot="1" x14ac:dyDescent="0.3">
      <c r="B52" s="47"/>
      <c r="C52" s="48" t="s">
        <v>153</v>
      </c>
      <c r="D52" s="48" t="s">
        <v>154</v>
      </c>
      <c r="E52" s="48" t="s">
        <v>155</v>
      </c>
      <c r="F52" s="49" t="s">
        <v>156</v>
      </c>
      <c r="G52" s="46">
        <v>1</v>
      </c>
    </row>
    <row r="53" spans="2:9" ht="16.5" thickBot="1" x14ac:dyDescent="0.3">
      <c r="B53" s="47"/>
      <c r="C53" s="48" t="s">
        <v>157</v>
      </c>
      <c r="D53" s="48" t="s">
        <v>158</v>
      </c>
      <c r="E53" s="48" t="s">
        <v>159</v>
      </c>
      <c r="F53" s="49" t="s">
        <v>160</v>
      </c>
      <c r="G53" s="46">
        <v>2</v>
      </c>
    </row>
    <row r="54" spans="2:9" ht="16.5" thickBot="1" x14ac:dyDescent="0.3">
      <c r="B54" s="47"/>
      <c r="C54" s="48" t="s">
        <v>161</v>
      </c>
      <c r="D54" s="48" t="s">
        <v>162</v>
      </c>
      <c r="E54" s="48" t="s">
        <v>163</v>
      </c>
      <c r="F54" s="49" t="s">
        <v>164</v>
      </c>
      <c r="G54" s="46">
        <v>1</v>
      </c>
    </row>
    <row r="55" spans="2:9" ht="16.5" thickBot="1" x14ac:dyDescent="0.3">
      <c r="B55" s="47"/>
      <c r="C55" s="48" t="s">
        <v>165</v>
      </c>
      <c r="D55" s="48" t="s">
        <v>166</v>
      </c>
      <c r="E55" s="48" t="s">
        <v>167</v>
      </c>
      <c r="F55" s="49" t="s">
        <v>168</v>
      </c>
      <c r="G55" s="46">
        <v>2</v>
      </c>
    </row>
    <row r="56" spans="2:9" ht="16.5" thickBot="1" x14ac:dyDescent="0.3">
      <c r="B56" s="47"/>
      <c r="C56" s="48" t="s">
        <v>169</v>
      </c>
      <c r="D56" s="48" t="s">
        <v>166</v>
      </c>
      <c r="E56" s="48" t="s">
        <v>170</v>
      </c>
      <c r="F56" s="49" t="s">
        <v>171</v>
      </c>
      <c r="G56" s="46">
        <v>1</v>
      </c>
    </row>
    <row r="57" spans="2:9" ht="16.5" thickBot="1" x14ac:dyDescent="0.3">
      <c r="B57" s="47"/>
      <c r="C57" s="48" t="s">
        <v>172</v>
      </c>
      <c r="D57" s="48" t="s">
        <v>173</v>
      </c>
      <c r="E57" s="48" t="s">
        <v>174</v>
      </c>
      <c r="F57" s="49" t="s">
        <v>175</v>
      </c>
      <c r="G57" s="46">
        <v>1</v>
      </c>
    </row>
    <row r="58" spans="2:9" ht="16.5" thickBot="1" x14ac:dyDescent="0.3">
      <c r="B58" s="51" t="s">
        <v>1046</v>
      </c>
      <c r="C58" s="48" t="s">
        <v>176</v>
      </c>
      <c r="D58" s="48" t="s">
        <v>151</v>
      </c>
      <c r="E58" s="48" t="s">
        <v>177</v>
      </c>
      <c r="F58" s="49" t="s">
        <v>178</v>
      </c>
      <c r="G58" s="46">
        <v>1</v>
      </c>
    </row>
    <row r="59" spans="2:9" ht="16.5" thickBot="1" x14ac:dyDescent="0.3">
      <c r="B59" s="47"/>
      <c r="C59" s="48" t="s">
        <v>179</v>
      </c>
      <c r="D59" s="48" t="s">
        <v>180</v>
      </c>
      <c r="E59" s="48" t="s">
        <v>181</v>
      </c>
      <c r="F59" s="49" t="s">
        <v>182</v>
      </c>
      <c r="G59" s="46">
        <v>2</v>
      </c>
    </row>
    <row r="60" spans="2:9" ht="16.5" thickBot="1" x14ac:dyDescent="0.3">
      <c r="B60" s="47"/>
      <c r="C60" s="48" t="s">
        <v>183</v>
      </c>
      <c r="D60" s="48" t="s">
        <v>184</v>
      </c>
      <c r="E60" s="48" t="s">
        <v>185</v>
      </c>
      <c r="F60" s="49" t="s">
        <v>182</v>
      </c>
      <c r="G60" s="46">
        <v>1</v>
      </c>
    </row>
    <row r="61" spans="2:9" ht="16.5" thickBot="1" x14ac:dyDescent="0.3">
      <c r="B61" s="47"/>
      <c r="C61" s="48" t="s">
        <v>186</v>
      </c>
      <c r="D61" s="48" t="s">
        <v>103</v>
      </c>
      <c r="E61" s="48" t="s">
        <v>181</v>
      </c>
      <c r="F61" s="49" t="s">
        <v>182</v>
      </c>
      <c r="G61" s="46">
        <v>1</v>
      </c>
    </row>
    <row r="62" spans="2:9" ht="16.5" thickBot="1" x14ac:dyDescent="0.3">
      <c r="B62" s="47"/>
      <c r="C62" s="48" t="s">
        <v>187</v>
      </c>
      <c r="D62" s="48" t="s">
        <v>75</v>
      </c>
      <c r="E62" s="48" t="s">
        <v>188</v>
      </c>
      <c r="F62" s="49" t="s">
        <v>189</v>
      </c>
      <c r="G62" s="46">
        <v>1</v>
      </c>
    </row>
    <row r="63" spans="2:9" ht="16.5" thickBot="1" x14ac:dyDescent="0.3">
      <c r="B63" s="47"/>
      <c r="C63" s="48" t="s">
        <v>190</v>
      </c>
      <c r="D63" s="48" t="s">
        <v>191</v>
      </c>
      <c r="E63" s="48" t="s">
        <v>192</v>
      </c>
      <c r="F63" s="49" t="s">
        <v>193</v>
      </c>
      <c r="G63" s="46">
        <v>1</v>
      </c>
      <c r="H63" s="48" t="s">
        <v>988</v>
      </c>
      <c r="I63" s="48" t="s">
        <v>989</v>
      </c>
    </row>
    <row r="64" spans="2:9" ht="16.5" thickBot="1" x14ac:dyDescent="0.3">
      <c r="B64" s="52"/>
      <c r="C64" s="53" t="s">
        <v>194</v>
      </c>
      <c r="D64" s="53" t="s">
        <v>195</v>
      </c>
      <c r="E64" s="53" t="s">
        <v>192</v>
      </c>
      <c r="F64" s="54" t="s">
        <v>193</v>
      </c>
      <c r="G64" s="46">
        <v>2</v>
      </c>
      <c r="H64" s="40">
        <f>AVERAGE(G35:G64)</f>
        <v>1.2666666666666666</v>
      </c>
      <c r="I64" s="40">
        <f>SUM(G35:G64)</f>
        <v>38</v>
      </c>
    </row>
    <row r="65" spans="2:7" ht="16.5" thickBot="1" x14ac:dyDescent="0.3">
      <c r="C65" s="41" t="s">
        <v>1019</v>
      </c>
    </row>
    <row r="66" spans="2:7" ht="16.5" thickBot="1" x14ac:dyDescent="0.3">
      <c r="B66" s="43" t="s">
        <v>1047</v>
      </c>
      <c r="C66" s="44" t="s">
        <v>196</v>
      </c>
      <c r="D66" s="44" t="s">
        <v>197</v>
      </c>
      <c r="E66" s="44" t="s">
        <v>198</v>
      </c>
      <c r="F66" s="45" t="s">
        <v>199</v>
      </c>
      <c r="G66" s="46">
        <v>1</v>
      </c>
    </row>
    <row r="67" spans="2:7" ht="16.5" thickBot="1" x14ac:dyDescent="0.3">
      <c r="B67" s="47"/>
      <c r="C67" s="48" t="s">
        <v>200</v>
      </c>
      <c r="D67" s="48" t="s">
        <v>201</v>
      </c>
      <c r="E67" s="48" t="s">
        <v>39</v>
      </c>
      <c r="F67" s="49" t="s">
        <v>202</v>
      </c>
      <c r="G67" s="46">
        <v>1</v>
      </c>
    </row>
    <row r="68" spans="2:7" ht="16.5" thickBot="1" x14ac:dyDescent="0.3">
      <c r="B68" s="47"/>
      <c r="C68" s="48" t="s">
        <v>203</v>
      </c>
      <c r="D68" s="48" t="s">
        <v>204</v>
      </c>
      <c r="E68" s="48" t="s">
        <v>49</v>
      </c>
      <c r="F68" s="49" t="s">
        <v>205</v>
      </c>
      <c r="G68" s="46">
        <v>1</v>
      </c>
    </row>
    <row r="69" spans="2:7" ht="16.5" thickBot="1" x14ac:dyDescent="0.3">
      <c r="B69" s="47"/>
      <c r="C69" s="48" t="s">
        <v>206</v>
      </c>
      <c r="D69" s="48" t="s">
        <v>207</v>
      </c>
      <c r="E69" s="48" t="s">
        <v>13</v>
      </c>
      <c r="F69" s="49" t="s">
        <v>205</v>
      </c>
      <c r="G69" s="46">
        <v>2</v>
      </c>
    </row>
    <row r="70" spans="2:7" ht="16.5" thickBot="1" x14ac:dyDescent="0.3">
      <c r="B70" s="47"/>
      <c r="C70" s="48" t="s">
        <v>208</v>
      </c>
      <c r="D70" s="48" t="s">
        <v>209</v>
      </c>
      <c r="E70" s="48" t="s">
        <v>210</v>
      </c>
      <c r="F70" s="49" t="s">
        <v>211</v>
      </c>
      <c r="G70" s="46">
        <v>1</v>
      </c>
    </row>
    <row r="71" spans="2:7" ht="16.5" thickBot="1" x14ac:dyDescent="0.3">
      <c r="B71" s="47"/>
      <c r="C71" s="48" t="s">
        <v>212</v>
      </c>
      <c r="D71" s="48" t="s">
        <v>33</v>
      </c>
      <c r="E71" s="48" t="s">
        <v>2</v>
      </c>
      <c r="F71" s="49" t="s">
        <v>213</v>
      </c>
      <c r="G71" s="46">
        <v>1</v>
      </c>
    </row>
    <row r="72" spans="2:7" ht="16.5" thickBot="1" x14ac:dyDescent="0.3">
      <c r="B72" s="47"/>
      <c r="C72" s="48" t="s">
        <v>214</v>
      </c>
      <c r="D72" s="48" t="s">
        <v>8</v>
      </c>
      <c r="E72" s="48" t="s">
        <v>39</v>
      </c>
      <c r="F72" s="49" t="s">
        <v>199</v>
      </c>
      <c r="G72" s="46">
        <v>2</v>
      </c>
    </row>
    <row r="73" spans="2:7" ht="16.5" thickBot="1" x14ac:dyDescent="0.3">
      <c r="B73" s="47"/>
      <c r="C73" s="48" t="s">
        <v>215</v>
      </c>
      <c r="D73" s="48" t="s">
        <v>216</v>
      </c>
      <c r="E73" s="48" t="s">
        <v>217</v>
      </c>
      <c r="F73" s="49" t="s">
        <v>83</v>
      </c>
      <c r="G73" s="46">
        <v>1</v>
      </c>
    </row>
    <row r="74" spans="2:7" ht="16.5" thickBot="1" x14ac:dyDescent="0.3">
      <c r="B74" s="51" t="s">
        <v>1048</v>
      </c>
      <c r="C74" s="48" t="s">
        <v>218</v>
      </c>
      <c r="D74" s="48" t="s">
        <v>219</v>
      </c>
      <c r="E74" s="48" t="s">
        <v>220</v>
      </c>
      <c r="F74" s="49" t="s">
        <v>221</v>
      </c>
      <c r="G74" s="46">
        <v>1</v>
      </c>
    </row>
    <row r="75" spans="2:7" ht="16.5" thickBot="1" x14ac:dyDescent="0.3">
      <c r="B75" s="47"/>
      <c r="C75" s="48" t="s">
        <v>222</v>
      </c>
      <c r="D75" s="48" t="s">
        <v>8</v>
      </c>
      <c r="E75" s="48" t="s">
        <v>223</v>
      </c>
      <c r="F75" s="49" t="s">
        <v>213</v>
      </c>
      <c r="G75" s="46">
        <v>1</v>
      </c>
    </row>
    <row r="76" spans="2:7" ht="16.5" thickBot="1" x14ac:dyDescent="0.3">
      <c r="B76" s="47"/>
      <c r="C76" s="48" t="s">
        <v>224</v>
      </c>
      <c r="D76" s="48" t="s">
        <v>8</v>
      </c>
      <c r="E76" s="48" t="s">
        <v>225</v>
      </c>
      <c r="F76" s="49" t="s">
        <v>226</v>
      </c>
      <c r="G76" s="46">
        <v>1</v>
      </c>
    </row>
    <row r="77" spans="2:7" ht="16.5" thickBot="1" x14ac:dyDescent="0.3">
      <c r="B77" s="47"/>
      <c r="C77" s="48" t="s">
        <v>227</v>
      </c>
      <c r="D77" s="48" t="s">
        <v>92</v>
      </c>
      <c r="E77" s="48" t="s">
        <v>93</v>
      </c>
      <c r="F77" s="49" t="s">
        <v>228</v>
      </c>
      <c r="G77" s="46">
        <v>1</v>
      </c>
    </row>
    <row r="78" spans="2:7" ht="16.5" thickBot="1" x14ac:dyDescent="0.3">
      <c r="B78" s="47"/>
      <c r="C78" s="48" t="s">
        <v>229</v>
      </c>
      <c r="D78" s="48" t="s">
        <v>230</v>
      </c>
      <c r="E78" s="48" t="s">
        <v>231</v>
      </c>
      <c r="F78" s="49" t="s">
        <v>232</v>
      </c>
      <c r="G78" s="46">
        <v>2</v>
      </c>
    </row>
    <row r="79" spans="2:7" ht="16.5" thickBot="1" x14ac:dyDescent="0.3">
      <c r="B79" s="47"/>
      <c r="C79" s="48" t="s">
        <v>233</v>
      </c>
      <c r="D79" s="48" t="s">
        <v>8</v>
      </c>
      <c r="E79" s="48" t="s">
        <v>234</v>
      </c>
      <c r="F79" s="49" t="s">
        <v>235</v>
      </c>
      <c r="G79" s="46">
        <v>2</v>
      </c>
    </row>
    <row r="80" spans="2:7" ht="16.5" thickBot="1" x14ac:dyDescent="0.3">
      <c r="B80" s="47"/>
      <c r="C80" s="48" t="s">
        <v>236</v>
      </c>
      <c r="D80" s="48" t="s">
        <v>237</v>
      </c>
      <c r="E80" s="48" t="s">
        <v>31</v>
      </c>
      <c r="F80" s="49" t="s">
        <v>238</v>
      </c>
      <c r="G80" s="46">
        <v>1</v>
      </c>
    </row>
    <row r="81" spans="2:9" ht="16.5" thickBot="1" x14ac:dyDescent="0.3">
      <c r="B81" s="47"/>
      <c r="C81" s="48" t="s">
        <v>239</v>
      </c>
      <c r="D81" s="48" t="s">
        <v>184</v>
      </c>
      <c r="E81" s="48" t="s">
        <v>185</v>
      </c>
      <c r="F81" s="49" t="s">
        <v>240</v>
      </c>
      <c r="G81" s="46">
        <v>1</v>
      </c>
    </row>
    <row r="82" spans="2:9" ht="16.5" thickBot="1" x14ac:dyDescent="0.3">
      <c r="B82" s="51" t="s">
        <v>1049</v>
      </c>
      <c r="C82" s="48" t="s">
        <v>55</v>
      </c>
      <c r="D82" s="48" t="s">
        <v>56</v>
      </c>
      <c r="E82" s="48" t="s">
        <v>112</v>
      </c>
      <c r="F82" s="49" t="s">
        <v>58</v>
      </c>
      <c r="G82" s="46">
        <v>2</v>
      </c>
    </row>
    <row r="83" spans="2:9" ht="16.5" thickBot="1" x14ac:dyDescent="0.3">
      <c r="B83" s="47"/>
      <c r="C83" s="48" t="s">
        <v>241</v>
      </c>
      <c r="D83" s="48" t="s">
        <v>24</v>
      </c>
      <c r="E83" s="48" t="s">
        <v>242</v>
      </c>
      <c r="F83" s="49" t="s">
        <v>25</v>
      </c>
      <c r="G83" s="46">
        <v>2</v>
      </c>
    </row>
    <row r="84" spans="2:9" ht="16.5" thickBot="1" x14ac:dyDescent="0.3">
      <c r="B84" s="47"/>
      <c r="C84" s="48" t="s">
        <v>243</v>
      </c>
      <c r="D84" s="48" t="s">
        <v>56</v>
      </c>
      <c r="E84" s="48" t="s">
        <v>223</v>
      </c>
      <c r="F84" s="49" t="s">
        <v>199</v>
      </c>
      <c r="G84" s="46">
        <v>1</v>
      </c>
    </row>
    <row r="85" spans="2:9" ht="16.5" thickBot="1" x14ac:dyDescent="0.3">
      <c r="B85" s="47"/>
      <c r="C85" s="48" t="s">
        <v>244</v>
      </c>
      <c r="D85" s="48" t="s">
        <v>245</v>
      </c>
      <c r="E85" s="48" t="s">
        <v>246</v>
      </c>
      <c r="F85" s="49" t="s">
        <v>199</v>
      </c>
      <c r="G85" s="46">
        <v>1</v>
      </c>
    </row>
    <row r="86" spans="2:9" ht="16.5" thickBot="1" x14ac:dyDescent="0.3">
      <c r="B86" s="47"/>
      <c r="C86" s="48" t="s">
        <v>247</v>
      </c>
      <c r="D86" s="48" t="s">
        <v>248</v>
      </c>
      <c r="E86" s="48" t="s">
        <v>249</v>
      </c>
      <c r="F86" s="49" t="s">
        <v>250</v>
      </c>
      <c r="G86" s="46">
        <v>1</v>
      </c>
    </row>
    <row r="87" spans="2:9" ht="16.5" thickBot="1" x14ac:dyDescent="0.3">
      <c r="B87" s="47"/>
      <c r="C87" s="48" t="s">
        <v>251</v>
      </c>
      <c r="D87" s="48" t="s">
        <v>252</v>
      </c>
      <c r="E87" s="48" t="s">
        <v>253</v>
      </c>
      <c r="F87" s="49" t="s">
        <v>254</v>
      </c>
      <c r="G87" s="46">
        <v>2</v>
      </c>
    </row>
    <row r="88" spans="2:9" ht="16.5" thickBot="1" x14ac:dyDescent="0.3">
      <c r="B88" s="47"/>
      <c r="C88" s="48" t="s">
        <v>255</v>
      </c>
      <c r="D88" s="48" t="s">
        <v>256</v>
      </c>
      <c r="E88" s="48" t="s">
        <v>220</v>
      </c>
      <c r="F88" s="49" t="s">
        <v>257</v>
      </c>
      <c r="G88" s="46">
        <v>2</v>
      </c>
      <c r="H88" s="48" t="s">
        <v>988</v>
      </c>
      <c r="I88" s="48" t="s">
        <v>989</v>
      </c>
    </row>
    <row r="89" spans="2:9" ht="16.5" thickBot="1" x14ac:dyDescent="0.3">
      <c r="B89" s="52"/>
      <c r="C89" s="53" t="s">
        <v>258</v>
      </c>
      <c r="D89" s="53" t="s">
        <v>75</v>
      </c>
      <c r="E89" s="53" t="s">
        <v>223</v>
      </c>
      <c r="F89" s="54" t="s">
        <v>72</v>
      </c>
      <c r="G89" s="46">
        <v>1</v>
      </c>
      <c r="H89" s="40">
        <f>AVERAGE(G66:G89)</f>
        <v>1.3333333333333333</v>
      </c>
      <c r="I89" s="40">
        <f>SUM(G66:G89)</f>
        <v>32</v>
      </c>
    </row>
    <row r="90" spans="2:9" ht="16.5" thickBot="1" x14ac:dyDescent="0.3">
      <c r="C90" s="41" t="s">
        <v>1020</v>
      </c>
    </row>
    <row r="91" spans="2:9" ht="16.5" thickBot="1" x14ac:dyDescent="0.3">
      <c r="B91" s="43" t="s">
        <v>1050</v>
      </c>
      <c r="C91" s="44" t="s">
        <v>259</v>
      </c>
      <c r="D91" s="44" t="s">
        <v>260</v>
      </c>
      <c r="E91" s="44" t="s">
        <v>261</v>
      </c>
      <c r="F91" s="45" t="s">
        <v>72</v>
      </c>
      <c r="G91" s="46">
        <v>2</v>
      </c>
    </row>
    <row r="92" spans="2:9" ht="16.5" thickBot="1" x14ac:dyDescent="0.3">
      <c r="B92" s="47"/>
      <c r="C92" s="48" t="s">
        <v>262</v>
      </c>
      <c r="D92" s="48" t="s">
        <v>263</v>
      </c>
      <c r="E92" s="48" t="s">
        <v>264</v>
      </c>
      <c r="F92" s="49" t="s">
        <v>72</v>
      </c>
      <c r="G92" s="46">
        <v>2</v>
      </c>
    </row>
    <row r="93" spans="2:9" ht="16.5" thickBot="1" x14ac:dyDescent="0.3">
      <c r="B93" s="47"/>
      <c r="C93" s="48" t="s">
        <v>265</v>
      </c>
      <c r="D93" s="48" t="s">
        <v>266</v>
      </c>
      <c r="E93" s="48" t="s">
        <v>267</v>
      </c>
      <c r="F93" s="49" t="s">
        <v>268</v>
      </c>
      <c r="G93" s="46">
        <v>1</v>
      </c>
    </row>
    <row r="94" spans="2:9" ht="16.5" thickBot="1" x14ac:dyDescent="0.3">
      <c r="B94" s="47"/>
      <c r="C94" s="48" t="s">
        <v>269</v>
      </c>
      <c r="D94" s="48" t="s">
        <v>75</v>
      </c>
      <c r="E94" s="48" t="s">
        <v>270</v>
      </c>
      <c r="F94" s="49" t="s">
        <v>271</v>
      </c>
      <c r="G94" s="46">
        <v>2</v>
      </c>
    </row>
    <row r="95" spans="2:9" ht="16.5" thickBot="1" x14ac:dyDescent="0.3">
      <c r="B95" s="47"/>
      <c r="C95" s="48" t="s">
        <v>272</v>
      </c>
      <c r="D95" s="48" t="s">
        <v>273</v>
      </c>
      <c r="E95" s="48" t="s">
        <v>274</v>
      </c>
      <c r="F95" s="49" t="s">
        <v>275</v>
      </c>
      <c r="G95" s="46">
        <v>1</v>
      </c>
    </row>
    <row r="96" spans="2:9" ht="16.5" thickBot="1" x14ac:dyDescent="0.3">
      <c r="B96" s="47"/>
      <c r="C96" s="48" t="s">
        <v>276</v>
      </c>
      <c r="D96" s="48" t="s">
        <v>277</v>
      </c>
      <c r="E96" s="48" t="s">
        <v>220</v>
      </c>
      <c r="F96" s="49" t="s">
        <v>72</v>
      </c>
      <c r="G96" s="46">
        <v>2</v>
      </c>
    </row>
    <row r="97" spans="2:9" ht="16.5" thickBot="1" x14ac:dyDescent="0.3">
      <c r="B97" s="47"/>
      <c r="C97" s="48" t="s">
        <v>278</v>
      </c>
      <c r="D97" s="48" t="s">
        <v>75</v>
      </c>
      <c r="E97" s="48" t="s">
        <v>279</v>
      </c>
      <c r="F97" s="49" t="s">
        <v>88</v>
      </c>
      <c r="G97" s="46">
        <v>1</v>
      </c>
    </row>
    <row r="98" spans="2:9" ht="16.5" thickBot="1" x14ac:dyDescent="0.3">
      <c r="B98" s="47"/>
      <c r="C98" s="48" t="s">
        <v>280</v>
      </c>
      <c r="D98" s="48" t="s">
        <v>75</v>
      </c>
      <c r="E98" s="48" t="s">
        <v>281</v>
      </c>
      <c r="F98" s="49" t="s">
        <v>199</v>
      </c>
      <c r="G98" s="46">
        <v>1</v>
      </c>
    </row>
    <row r="99" spans="2:9" ht="16.5" thickBot="1" x14ac:dyDescent="0.3">
      <c r="B99" s="47"/>
      <c r="C99" s="48" t="s">
        <v>282</v>
      </c>
      <c r="D99" s="48" t="s">
        <v>283</v>
      </c>
      <c r="E99" s="48" t="s">
        <v>220</v>
      </c>
      <c r="F99" s="49" t="s">
        <v>284</v>
      </c>
      <c r="G99" s="46">
        <v>2</v>
      </c>
    </row>
    <row r="100" spans="2:9" ht="16.5" thickBot="1" x14ac:dyDescent="0.3">
      <c r="B100" s="47"/>
      <c r="C100" s="48" t="s">
        <v>285</v>
      </c>
      <c r="D100" s="48" t="s">
        <v>286</v>
      </c>
      <c r="E100" s="48" t="s">
        <v>287</v>
      </c>
      <c r="F100" s="49" t="s">
        <v>284</v>
      </c>
      <c r="G100" s="46">
        <v>2</v>
      </c>
    </row>
    <row r="101" spans="2:9" ht="16.5" thickBot="1" x14ac:dyDescent="0.3">
      <c r="B101" s="47"/>
      <c r="C101" s="48" t="s">
        <v>288</v>
      </c>
      <c r="D101" s="48" t="s">
        <v>286</v>
      </c>
      <c r="E101" s="48" t="s">
        <v>287</v>
      </c>
      <c r="F101" s="49" t="s">
        <v>289</v>
      </c>
      <c r="G101" s="46">
        <v>1</v>
      </c>
    </row>
    <row r="102" spans="2:9" ht="16.5" thickBot="1" x14ac:dyDescent="0.3">
      <c r="B102" s="47"/>
      <c r="C102" s="48" t="s">
        <v>290</v>
      </c>
      <c r="D102" s="48" t="s">
        <v>291</v>
      </c>
      <c r="E102" s="48" t="s">
        <v>292</v>
      </c>
      <c r="F102" s="49" t="s">
        <v>293</v>
      </c>
      <c r="G102" s="46">
        <v>1</v>
      </c>
    </row>
    <row r="103" spans="2:9" ht="16.5" thickBot="1" x14ac:dyDescent="0.3">
      <c r="B103" s="51" t="s">
        <v>1051</v>
      </c>
      <c r="C103" s="48" t="s">
        <v>294</v>
      </c>
      <c r="D103" s="48" t="s">
        <v>75</v>
      </c>
      <c r="E103" s="48" t="s">
        <v>295</v>
      </c>
      <c r="F103" s="49" t="s">
        <v>296</v>
      </c>
      <c r="G103" s="46">
        <v>2</v>
      </c>
    </row>
    <row r="104" spans="2:9" ht="16.5" thickBot="1" x14ac:dyDescent="0.3">
      <c r="B104" s="47"/>
      <c r="C104" s="48" t="s">
        <v>297</v>
      </c>
      <c r="D104" s="48" t="s">
        <v>75</v>
      </c>
      <c r="E104" s="48" t="s">
        <v>298</v>
      </c>
      <c r="F104" s="49" t="s">
        <v>299</v>
      </c>
      <c r="G104" s="46">
        <v>1</v>
      </c>
    </row>
    <row r="105" spans="2:9" ht="16.5" thickBot="1" x14ac:dyDescent="0.3">
      <c r="B105" s="47"/>
      <c r="C105" s="48" t="s">
        <v>300</v>
      </c>
      <c r="D105" s="48" t="s">
        <v>75</v>
      </c>
      <c r="E105" s="48" t="s">
        <v>301</v>
      </c>
      <c r="F105" s="49" t="s">
        <v>302</v>
      </c>
      <c r="G105" s="46">
        <v>2</v>
      </c>
    </row>
    <row r="106" spans="2:9" ht="16.5" thickBot="1" x14ac:dyDescent="0.3">
      <c r="B106" s="47"/>
      <c r="C106" s="48" t="s">
        <v>303</v>
      </c>
      <c r="D106" s="48" t="s">
        <v>304</v>
      </c>
      <c r="E106" s="48" t="s">
        <v>305</v>
      </c>
      <c r="F106" s="49" t="s">
        <v>306</v>
      </c>
      <c r="G106" s="46">
        <v>1</v>
      </c>
    </row>
    <row r="107" spans="2:9" ht="16.5" thickBot="1" x14ac:dyDescent="0.3">
      <c r="B107" s="47"/>
      <c r="C107" s="48" t="s">
        <v>307</v>
      </c>
      <c r="D107" s="48" t="s">
        <v>151</v>
      </c>
      <c r="E107" s="48" t="s">
        <v>308</v>
      </c>
      <c r="F107" s="49" t="s">
        <v>309</v>
      </c>
      <c r="G107" s="46">
        <v>1</v>
      </c>
    </row>
    <row r="108" spans="2:9" ht="16.5" thickBot="1" x14ac:dyDescent="0.3">
      <c r="B108" s="47"/>
      <c r="C108" s="48" t="s">
        <v>310</v>
      </c>
      <c r="D108" s="48" t="s">
        <v>151</v>
      </c>
      <c r="E108" s="48" t="s">
        <v>311</v>
      </c>
      <c r="F108" s="49" t="s">
        <v>68</v>
      </c>
      <c r="G108" s="46">
        <v>2</v>
      </c>
    </row>
    <row r="109" spans="2:9" ht="16.5" thickBot="1" x14ac:dyDescent="0.3">
      <c r="B109" s="47"/>
      <c r="C109" s="48" t="s">
        <v>312</v>
      </c>
      <c r="D109" s="48" t="s">
        <v>313</v>
      </c>
      <c r="E109" s="48" t="s">
        <v>314</v>
      </c>
      <c r="F109" s="49" t="s">
        <v>315</v>
      </c>
      <c r="G109" s="46">
        <v>2</v>
      </c>
    </row>
    <row r="110" spans="2:9" ht="16.5" thickBot="1" x14ac:dyDescent="0.3">
      <c r="B110" s="47"/>
      <c r="C110" s="48" t="s">
        <v>316</v>
      </c>
      <c r="D110" s="48" t="s">
        <v>204</v>
      </c>
      <c r="E110" s="48" t="s">
        <v>21</v>
      </c>
      <c r="F110" s="49" t="s">
        <v>72</v>
      </c>
      <c r="G110" s="46">
        <v>2</v>
      </c>
    </row>
    <row r="111" spans="2:9" ht="16.5" thickBot="1" x14ac:dyDescent="0.3">
      <c r="B111" s="47"/>
      <c r="C111" s="48" t="s">
        <v>317</v>
      </c>
      <c r="D111" s="48" t="s">
        <v>318</v>
      </c>
      <c r="E111" s="48" t="s">
        <v>319</v>
      </c>
      <c r="F111" s="49" t="s">
        <v>320</v>
      </c>
      <c r="G111" s="46">
        <v>2</v>
      </c>
      <c r="H111" s="48" t="s">
        <v>988</v>
      </c>
      <c r="I111" s="48" t="s">
        <v>989</v>
      </c>
    </row>
    <row r="112" spans="2:9" ht="16.5" thickBot="1" x14ac:dyDescent="0.3">
      <c r="B112" s="52"/>
      <c r="C112" s="53" t="s">
        <v>321</v>
      </c>
      <c r="D112" s="53" t="s">
        <v>322</v>
      </c>
      <c r="E112" s="53" t="s">
        <v>323</v>
      </c>
      <c r="F112" s="54" t="s">
        <v>324</v>
      </c>
      <c r="G112" s="46">
        <v>1</v>
      </c>
      <c r="H112" s="40">
        <f>AVERAGE(G91:G112)</f>
        <v>1.5454545454545454</v>
      </c>
      <c r="I112" s="40">
        <f>SUM(G91:G112)</f>
        <v>34</v>
      </c>
    </row>
    <row r="113" spans="2:7" ht="16.5" thickBot="1" x14ac:dyDescent="0.3">
      <c r="C113" s="69" t="s">
        <v>983</v>
      </c>
      <c r="G113" s="46"/>
    </row>
    <row r="114" spans="2:7" ht="16.5" thickBot="1" x14ac:dyDescent="0.3">
      <c r="B114" s="43" t="s">
        <v>1052</v>
      </c>
      <c r="C114" s="44" t="s">
        <v>325</v>
      </c>
      <c r="D114" s="44" t="s">
        <v>75</v>
      </c>
      <c r="E114" s="44" t="s">
        <v>326</v>
      </c>
      <c r="F114" s="45" t="s">
        <v>72</v>
      </c>
      <c r="G114" s="55">
        <v>2</v>
      </c>
    </row>
    <row r="115" spans="2:7" ht="16.5" thickBot="1" x14ac:dyDescent="0.3">
      <c r="B115" s="47"/>
      <c r="C115" s="56" t="s">
        <v>327</v>
      </c>
      <c r="D115" s="56" t="s">
        <v>75</v>
      </c>
      <c r="E115" s="56" t="s">
        <v>328</v>
      </c>
      <c r="F115" s="57" t="s">
        <v>329</v>
      </c>
      <c r="G115" s="58">
        <v>1</v>
      </c>
    </row>
    <row r="116" spans="2:7" ht="16.5" thickBot="1" x14ac:dyDescent="0.3">
      <c r="B116" s="47"/>
      <c r="C116" s="48" t="s">
        <v>330</v>
      </c>
      <c r="D116" s="48" t="s">
        <v>8</v>
      </c>
      <c r="E116" s="48" t="s">
        <v>82</v>
      </c>
      <c r="F116" s="49" t="s">
        <v>94</v>
      </c>
      <c r="G116" s="58">
        <v>2</v>
      </c>
    </row>
    <row r="117" spans="2:7" ht="16.5" thickBot="1" x14ac:dyDescent="0.3">
      <c r="B117" s="47"/>
      <c r="C117" s="48" t="s">
        <v>331</v>
      </c>
      <c r="D117" s="48" t="s">
        <v>332</v>
      </c>
      <c r="E117" s="48" t="s">
        <v>220</v>
      </c>
      <c r="F117" s="49" t="s">
        <v>50</v>
      </c>
      <c r="G117" s="58">
        <v>2</v>
      </c>
    </row>
    <row r="118" spans="2:7" ht="16.5" thickBot="1" x14ac:dyDescent="0.3">
      <c r="B118" s="47"/>
      <c r="C118" s="48" t="s">
        <v>333</v>
      </c>
      <c r="D118" s="48" t="s">
        <v>8</v>
      </c>
      <c r="E118" s="48" t="s">
        <v>223</v>
      </c>
      <c r="F118" s="49" t="s">
        <v>213</v>
      </c>
      <c r="G118" s="58">
        <v>1</v>
      </c>
    </row>
    <row r="119" spans="2:7" ht="16.5" thickBot="1" x14ac:dyDescent="0.3">
      <c r="B119" s="47"/>
      <c r="C119" s="48" t="s">
        <v>334</v>
      </c>
      <c r="D119" s="48" t="s">
        <v>8</v>
      </c>
      <c r="E119" s="48" t="s">
        <v>335</v>
      </c>
      <c r="F119" s="49" t="s">
        <v>193</v>
      </c>
      <c r="G119" s="58">
        <v>2</v>
      </c>
    </row>
    <row r="120" spans="2:7" ht="16.5" thickBot="1" x14ac:dyDescent="0.3">
      <c r="B120" s="47"/>
      <c r="C120" s="48" t="s">
        <v>336</v>
      </c>
      <c r="D120" s="48" t="s">
        <v>8</v>
      </c>
      <c r="E120" s="48" t="s">
        <v>337</v>
      </c>
      <c r="F120" s="49" t="s">
        <v>338</v>
      </c>
      <c r="G120" s="58">
        <v>3</v>
      </c>
    </row>
    <row r="121" spans="2:7" ht="16.5" thickBot="1" x14ac:dyDescent="0.3">
      <c r="B121" s="47"/>
      <c r="C121" s="48" t="s">
        <v>339</v>
      </c>
      <c r="D121" s="48" t="s">
        <v>201</v>
      </c>
      <c r="E121" s="48" t="s">
        <v>340</v>
      </c>
      <c r="F121" s="49" t="s">
        <v>72</v>
      </c>
      <c r="G121" s="58">
        <v>1</v>
      </c>
    </row>
    <row r="122" spans="2:7" ht="16.5" thickBot="1" x14ac:dyDescent="0.3">
      <c r="B122" s="47"/>
      <c r="C122" s="48" t="s">
        <v>341</v>
      </c>
      <c r="D122" s="48" t="s">
        <v>201</v>
      </c>
      <c r="E122" s="48" t="s">
        <v>340</v>
      </c>
      <c r="F122" s="49" t="s">
        <v>72</v>
      </c>
      <c r="G122" s="58">
        <v>3</v>
      </c>
    </row>
    <row r="123" spans="2:7" ht="16.5" thickBot="1" x14ac:dyDescent="0.3">
      <c r="B123" s="47"/>
      <c r="C123" s="48" t="s">
        <v>342</v>
      </c>
      <c r="D123" s="48" t="s">
        <v>343</v>
      </c>
      <c r="E123" s="48" t="s">
        <v>112</v>
      </c>
      <c r="F123" s="49" t="s">
        <v>344</v>
      </c>
      <c r="G123" s="58">
        <v>2</v>
      </c>
    </row>
    <row r="124" spans="2:7" ht="16.5" thickBot="1" x14ac:dyDescent="0.3">
      <c r="B124" s="47"/>
      <c r="C124" s="48" t="s">
        <v>345</v>
      </c>
      <c r="D124" s="48" t="s">
        <v>151</v>
      </c>
      <c r="E124" s="48" t="s">
        <v>112</v>
      </c>
      <c r="F124" s="49" t="s">
        <v>346</v>
      </c>
      <c r="G124" s="58">
        <v>1</v>
      </c>
    </row>
    <row r="125" spans="2:7" ht="16.5" thickBot="1" x14ac:dyDescent="0.3">
      <c r="B125" s="47"/>
      <c r="C125" s="48" t="s">
        <v>347</v>
      </c>
      <c r="D125" s="48" t="s">
        <v>75</v>
      </c>
      <c r="E125" s="48" t="s">
        <v>46</v>
      </c>
      <c r="F125" s="49" t="s">
        <v>346</v>
      </c>
      <c r="G125" s="58">
        <v>2</v>
      </c>
    </row>
    <row r="126" spans="2:7" ht="16.5" thickBot="1" x14ac:dyDescent="0.3">
      <c r="B126" s="51" t="s">
        <v>1053</v>
      </c>
      <c r="C126" s="48" t="s">
        <v>348</v>
      </c>
      <c r="D126" s="48" t="s">
        <v>75</v>
      </c>
      <c r="E126" s="48" t="s">
        <v>2</v>
      </c>
      <c r="F126" s="49" t="s">
        <v>349</v>
      </c>
      <c r="G126" s="58">
        <v>3</v>
      </c>
    </row>
    <row r="127" spans="2:7" ht="16.5" thickBot="1" x14ac:dyDescent="0.3">
      <c r="B127" s="47"/>
      <c r="C127" s="48" t="s">
        <v>350</v>
      </c>
      <c r="D127" s="48" t="s">
        <v>24</v>
      </c>
      <c r="E127" s="48" t="s">
        <v>93</v>
      </c>
      <c r="F127" s="49" t="s">
        <v>351</v>
      </c>
      <c r="G127" s="58">
        <v>2</v>
      </c>
    </row>
    <row r="128" spans="2:7" ht="16.5" thickBot="1" x14ac:dyDescent="0.3">
      <c r="B128" s="47"/>
      <c r="C128" s="48" t="s">
        <v>352</v>
      </c>
      <c r="D128" s="48" t="s">
        <v>103</v>
      </c>
      <c r="E128" s="48" t="s">
        <v>353</v>
      </c>
      <c r="F128" s="49" t="s">
        <v>72</v>
      </c>
      <c r="G128" s="58">
        <v>3</v>
      </c>
    </row>
    <row r="129" spans="2:9" ht="16.5" thickBot="1" x14ac:dyDescent="0.3">
      <c r="B129" s="47"/>
      <c r="C129" s="48" t="s">
        <v>354</v>
      </c>
      <c r="D129" s="48" t="s">
        <v>75</v>
      </c>
      <c r="E129" s="48" t="s">
        <v>355</v>
      </c>
      <c r="F129" s="49" t="s">
        <v>356</v>
      </c>
      <c r="G129" s="58">
        <v>1</v>
      </c>
    </row>
    <row r="130" spans="2:9" ht="16.5" thickBot="1" x14ac:dyDescent="0.3">
      <c r="B130" s="47"/>
      <c r="C130" s="48" t="s">
        <v>357</v>
      </c>
      <c r="D130" s="48" t="s">
        <v>75</v>
      </c>
      <c r="E130" s="48" t="s">
        <v>358</v>
      </c>
      <c r="F130" s="49" t="s">
        <v>94</v>
      </c>
      <c r="G130" s="58">
        <v>2</v>
      </c>
    </row>
    <row r="131" spans="2:9" ht="16.5" thickBot="1" x14ac:dyDescent="0.3">
      <c r="B131" s="47"/>
      <c r="C131" s="48" t="s">
        <v>359</v>
      </c>
      <c r="D131" s="48" t="s">
        <v>360</v>
      </c>
      <c r="E131" s="48" t="s">
        <v>358</v>
      </c>
      <c r="F131" s="49" t="s">
        <v>289</v>
      </c>
      <c r="G131" s="58">
        <v>2</v>
      </c>
      <c r="H131" s="48" t="s">
        <v>988</v>
      </c>
      <c r="I131" s="48" t="s">
        <v>989</v>
      </c>
    </row>
    <row r="132" spans="2:9" ht="16.5" thickBot="1" x14ac:dyDescent="0.3">
      <c r="B132" s="52"/>
      <c r="C132" s="53" t="s">
        <v>361</v>
      </c>
      <c r="D132" s="53" t="s">
        <v>151</v>
      </c>
      <c r="E132" s="53" t="s">
        <v>112</v>
      </c>
      <c r="F132" s="54" t="s">
        <v>72</v>
      </c>
      <c r="G132" s="58">
        <v>2</v>
      </c>
      <c r="H132" s="40">
        <f>AVERAGE(G114:G132)</f>
        <v>1.9473684210526316</v>
      </c>
      <c r="I132" s="40">
        <f>SUM(G114:G132)</f>
        <v>37</v>
      </c>
    </row>
    <row r="133" spans="2:9" ht="16.5" thickBot="1" x14ac:dyDescent="0.3">
      <c r="C133" s="41" t="s">
        <v>1021</v>
      </c>
    </row>
    <row r="134" spans="2:9" ht="32.25" thickBot="1" x14ac:dyDescent="0.3">
      <c r="B134" s="59" t="s">
        <v>1054</v>
      </c>
      <c r="C134" s="60" t="s">
        <v>362</v>
      </c>
      <c r="D134" s="44" t="s">
        <v>201</v>
      </c>
      <c r="E134" s="44" t="s">
        <v>363</v>
      </c>
      <c r="F134" s="45" t="s">
        <v>364</v>
      </c>
      <c r="G134" s="46">
        <v>2</v>
      </c>
    </row>
    <row r="135" spans="2:9" ht="16.5" thickBot="1" x14ac:dyDescent="0.3">
      <c r="B135" s="47"/>
      <c r="C135" s="61" t="s">
        <v>365</v>
      </c>
      <c r="D135" s="48" t="s">
        <v>201</v>
      </c>
      <c r="E135" s="48" t="s">
        <v>363</v>
      </c>
      <c r="F135" s="49" t="s">
        <v>364</v>
      </c>
      <c r="G135" s="46">
        <v>2</v>
      </c>
    </row>
    <row r="136" spans="2:9" ht="16.5" thickBot="1" x14ac:dyDescent="0.3">
      <c r="B136" s="47"/>
      <c r="C136" s="61" t="s">
        <v>366</v>
      </c>
      <c r="D136" s="48" t="s">
        <v>367</v>
      </c>
      <c r="E136" s="48" t="s">
        <v>31</v>
      </c>
      <c r="F136" s="49" t="s">
        <v>368</v>
      </c>
      <c r="G136" s="46">
        <v>3</v>
      </c>
    </row>
    <row r="137" spans="2:9" ht="16.5" thickBot="1" x14ac:dyDescent="0.3">
      <c r="B137" s="47"/>
      <c r="C137" s="61" t="s">
        <v>369</v>
      </c>
      <c r="D137" s="48" t="s">
        <v>370</v>
      </c>
      <c r="E137" s="48" t="s">
        <v>31</v>
      </c>
      <c r="F137" s="49" t="s">
        <v>371</v>
      </c>
      <c r="G137" s="46">
        <v>2</v>
      </c>
    </row>
    <row r="138" spans="2:9" ht="16.5" thickBot="1" x14ac:dyDescent="0.3">
      <c r="B138" s="47"/>
      <c r="C138" s="61" t="s">
        <v>372</v>
      </c>
      <c r="D138" s="48" t="s">
        <v>373</v>
      </c>
      <c r="E138" s="48" t="s">
        <v>374</v>
      </c>
      <c r="F138" s="49" t="s">
        <v>375</v>
      </c>
      <c r="G138" s="46">
        <v>3</v>
      </c>
    </row>
    <row r="139" spans="2:9" ht="16.5" thickBot="1" x14ac:dyDescent="0.3">
      <c r="B139" s="47"/>
      <c r="C139" s="61" t="s">
        <v>376</v>
      </c>
      <c r="D139" s="48" t="s">
        <v>373</v>
      </c>
      <c r="E139" s="48" t="s">
        <v>374</v>
      </c>
      <c r="F139" s="49" t="s">
        <v>377</v>
      </c>
      <c r="G139" s="46">
        <v>1</v>
      </c>
    </row>
    <row r="140" spans="2:9" ht="16.5" thickBot="1" x14ac:dyDescent="0.3">
      <c r="B140" s="47"/>
      <c r="C140" s="61" t="s">
        <v>378</v>
      </c>
      <c r="D140" s="48" t="s">
        <v>75</v>
      </c>
      <c r="E140" s="48" t="s">
        <v>379</v>
      </c>
      <c r="F140" s="49" t="s">
        <v>72</v>
      </c>
      <c r="G140" s="46">
        <v>2</v>
      </c>
    </row>
    <row r="141" spans="2:9" ht="32.25" thickBot="1" x14ac:dyDescent="0.3">
      <c r="B141" s="47"/>
      <c r="C141" s="61" t="s">
        <v>380</v>
      </c>
      <c r="D141" s="48" t="s">
        <v>381</v>
      </c>
      <c r="E141" s="48" t="s">
        <v>382</v>
      </c>
      <c r="F141" s="49" t="s">
        <v>383</v>
      </c>
      <c r="G141" s="46">
        <v>3</v>
      </c>
    </row>
    <row r="142" spans="2:9" ht="16.5" thickBot="1" x14ac:dyDescent="0.3">
      <c r="B142" s="62" t="s">
        <v>1055</v>
      </c>
      <c r="C142" s="61" t="s">
        <v>384</v>
      </c>
      <c r="D142" s="48" t="s">
        <v>385</v>
      </c>
      <c r="E142" s="48" t="s">
        <v>223</v>
      </c>
      <c r="F142" s="49" t="s">
        <v>386</v>
      </c>
      <c r="G142" s="46">
        <v>2</v>
      </c>
    </row>
    <row r="143" spans="2:9" ht="16.5" thickBot="1" x14ac:dyDescent="0.3">
      <c r="B143" s="47"/>
      <c r="C143" s="61" t="s">
        <v>387</v>
      </c>
      <c r="D143" s="48" t="s">
        <v>388</v>
      </c>
      <c r="E143" s="48" t="s">
        <v>389</v>
      </c>
      <c r="F143" s="49" t="s">
        <v>50</v>
      </c>
      <c r="G143" s="46">
        <v>2</v>
      </c>
    </row>
    <row r="144" spans="2:9" ht="16.5" thickBot="1" x14ac:dyDescent="0.3">
      <c r="B144" s="47"/>
      <c r="C144" s="61" t="s">
        <v>390</v>
      </c>
      <c r="D144" s="48" t="s">
        <v>201</v>
      </c>
      <c r="E144" s="48" t="s">
        <v>391</v>
      </c>
      <c r="F144" s="49" t="s">
        <v>392</v>
      </c>
      <c r="G144" s="46">
        <v>2</v>
      </c>
    </row>
    <row r="145" spans="2:7" ht="16.5" thickBot="1" x14ac:dyDescent="0.3">
      <c r="B145" s="47"/>
      <c r="C145" s="61" t="s">
        <v>393</v>
      </c>
      <c r="D145" s="48" t="s">
        <v>394</v>
      </c>
      <c r="E145" s="48" t="s">
        <v>395</v>
      </c>
      <c r="F145" s="49" t="s">
        <v>396</v>
      </c>
      <c r="G145" s="46">
        <v>1</v>
      </c>
    </row>
    <row r="146" spans="2:7" ht="32.25" thickBot="1" x14ac:dyDescent="0.3">
      <c r="B146" s="47"/>
      <c r="C146" s="61" t="s">
        <v>397</v>
      </c>
      <c r="D146" s="48" t="s">
        <v>8</v>
      </c>
      <c r="E146" s="48" t="s">
        <v>398</v>
      </c>
      <c r="F146" s="49" t="s">
        <v>399</v>
      </c>
      <c r="G146" s="46">
        <v>2</v>
      </c>
    </row>
    <row r="147" spans="2:7" ht="16.5" thickBot="1" x14ac:dyDescent="0.3">
      <c r="B147" s="47"/>
      <c r="C147" s="61" t="s">
        <v>400</v>
      </c>
      <c r="D147" s="48" t="s">
        <v>27</v>
      </c>
      <c r="E147" s="48" t="s">
        <v>401</v>
      </c>
      <c r="F147" s="49" t="s">
        <v>402</v>
      </c>
      <c r="G147" s="46">
        <v>3</v>
      </c>
    </row>
    <row r="148" spans="2:7" ht="32.25" thickBot="1" x14ac:dyDescent="0.3">
      <c r="B148" s="47"/>
      <c r="C148" s="61" t="s">
        <v>403</v>
      </c>
      <c r="D148" s="48" t="s">
        <v>404</v>
      </c>
      <c r="E148" s="48" t="s">
        <v>31</v>
      </c>
      <c r="F148" s="49" t="s">
        <v>25</v>
      </c>
      <c r="G148" s="46">
        <v>2</v>
      </c>
    </row>
    <row r="149" spans="2:7" ht="32.25" thickBot="1" x14ac:dyDescent="0.3">
      <c r="B149" s="62" t="s">
        <v>1053</v>
      </c>
      <c r="C149" s="61" t="s">
        <v>405</v>
      </c>
      <c r="D149" s="48" t="s">
        <v>406</v>
      </c>
      <c r="E149" s="48" t="s">
        <v>407</v>
      </c>
      <c r="F149" s="49" t="s">
        <v>386</v>
      </c>
      <c r="G149" s="46">
        <v>1</v>
      </c>
    </row>
    <row r="150" spans="2:7" ht="16.5" thickBot="1" x14ac:dyDescent="0.3">
      <c r="B150" s="47"/>
      <c r="C150" s="61" t="s">
        <v>408</v>
      </c>
      <c r="D150" s="48" t="s">
        <v>406</v>
      </c>
      <c r="E150" s="48" t="s">
        <v>409</v>
      </c>
      <c r="F150" s="49" t="s">
        <v>386</v>
      </c>
      <c r="G150" s="46">
        <v>2</v>
      </c>
    </row>
    <row r="151" spans="2:7" ht="16.5" thickBot="1" x14ac:dyDescent="0.3">
      <c r="B151" s="47"/>
      <c r="C151" s="61" t="s">
        <v>410</v>
      </c>
      <c r="D151" s="48" t="s">
        <v>201</v>
      </c>
      <c r="E151" s="48" t="s">
        <v>411</v>
      </c>
      <c r="F151" s="49" t="s">
        <v>412</v>
      </c>
      <c r="G151" s="46">
        <v>3</v>
      </c>
    </row>
    <row r="152" spans="2:7" ht="16.5" thickBot="1" x14ac:dyDescent="0.3">
      <c r="B152" s="47"/>
      <c r="C152" s="61" t="s">
        <v>413</v>
      </c>
      <c r="D152" s="48" t="s">
        <v>201</v>
      </c>
      <c r="E152" s="48" t="s">
        <v>411</v>
      </c>
      <c r="F152" s="49" t="s">
        <v>346</v>
      </c>
      <c r="G152" s="46">
        <v>1</v>
      </c>
    </row>
    <row r="153" spans="2:7" ht="16.5" thickBot="1" x14ac:dyDescent="0.3">
      <c r="B153" s="47"/>
      <c r="C153" s="61" t="s">
        <v>414</v>
      </c>
      <c r="D153" s="48" t="s">
        <v>415</v>
      </c>
      <c r="E153" s="48" t="s">
        <v>31</v>
      </c>
      <c r="F153" s="49" t="s">
        <v>72</v>
      </c>
      <c r="G153" s="46">
        <v>2</v>
      </c>
    </row>
    <row r="154" spans="2:7" ht="32.25" thickBot="1" x14ac:dyDescent="0.3">
      <c r="B154" s="47"/>
      <c r="C154" s="61" t="s">
        <v>416</v>
      </c>
      <c r="D154" s="48" t="s">
        <v>417</v>
      </c>
      <c r="E154" s="48" t="s">
        <v>31</v>
      </c>
      <c r="F154" s="49" t="s">
        <v>72</v>
      </c>
      <c r="G154" s="46">
        <v>3</v>
      </c>
    </row>
    <row r="155" spans="2:7" ht="16.5" thickBot="1" x14ac:dyDescent="0.3">
      <c r="B155" s="47"/>
      <c r="C155" s="61" t="s">
        <v>418</v>
      </c>
      <c r="D155" s="48" t="s">
        <v>417</v>
      </c>
      <c r="E155" s="48" t="s">
        <v>31</v>
      </c>
      <c r="F155" s="49" t="s">
        <v>346</v>
      </c>
      <c r="G155" s="46">
        <v>2</v>
      </c>
    </row>
    <row r="156" spans="2:7" ht="16.5" thickBot="1" x14ac:dyDescent="0.3">
      <c r="B156" s="47"/>
      <c r="C156" s="61" t="s">
        <v>419</v>
      </c>
      <c r="D156" s="48" t="s">
        <v>420</v>
      </c>
      <c r="E156" s="48" t="s">
        <v>421</v>
      </c>
      <c r="F156" s="49" t="s">
        <v>254</v>
      </c>
      <c r="G156" s="46">
        <v>3</v>
      </c>
    </row>
    <row r="157" spans="2:7" ht="16.5" thickBot="1" x14ac:dyDescent="0.3">
      <c r="B157" s="62" t="s">
        <v>1056</v>
      </c>
      <c r="C157" s="61" t="s">
        <v>422</v>
      </c>
      <c r="D157" s="48" t="s">
        <v>423</v>
      </c>
      <c r="E157" s="48" t="s">
        <v>424</v>
      </c>
      <c r="F157" s="49" t="s">
        <v>386</v>
      </c>
      <c r="G157" s="46">
        <v>1</v>
      </c>
    </row>
    <row r="158" spans="2:7" ht="16.5" thickBot="1" x14ac:dyDescent="0.3">
      <c r="B158" s="47"/>
      <c r="C158" s="61" t="s">
        <v>425</v>
      </c>
      <c r="D158" s="48" t="s">
        <v>426</v>
      </c>
      <c r="E158" s="48" t="s">
        <v>427</v>
      </c>
      <c r="F158" s="49" t="s">
        <v>193</v>
      </c>
      <c r="G158" s="46">
        <v>2</v>
      </c>
    </row>
    <row r="159" spans="2:7" ht="16.5" thickBot="1" x14ac:dyDescent="0.3">
      <c r="B159" s="47"/>
      <c r="C159" s="61" t="s">
        <v>428</v>
      </c>
      <c r="D159" s="48" t="s">
        <v>429</v>
      </c>
      <c r="E159" s="48" t="s">
        <v>430</v>
      </c>
      <c r="F159" s="49" t="s">
        <v>431</v>
      </c>
      <c r="G159" s="46">
        <v>3</v>
      </c>
    </row>
    <row r="160" spans="2:7" ht="16.5" thickBot="1" x14ac:dyDescent="0.3">
      <c r="B160" s="47"/>
      <c r="C160" s="61" t="s">
        <v>432</v>
      </c>
      <c r="D160" s="48" t="s">
        <v>130</v>
      </c>
      <c r="E160" s="48" t="s">
        <v>433</v>
      </c>
      <c r="F160" s="49" t="s">
        <v>72</v>
      </c>
      <c r="G160" s="46">
        <v>1</v>
      </c>
    </row>
    <row r="161" spans="2:7" ht="32.25" thickBot="1" x14ac:dyDescent="0.3">
      <c r="B161" s="47"/>
      <c r="C161" s="61" t="s">
        <v>434</v>
      </c>
      <c r="D161" s="48" t="s">
        <v>216</v>
      </c>
      <c r="E161" s="48" t="s">
        <v>433</v>
      </c>
      <c r="F161" s="49" t="s">
        <v>88</v>
      </c>
      <c r="G161" s="46">
        <v>2</v>
      </c>
    </row>
    <row r="162" spans="2:7" ht="16.5" thickBot="1" x14ac:dyDescent="0.3">
      <c r="B162" s="47"/>
      <c r="C162" s="61" t="s">
        <v>435</v>
      </c>
      <c r="D162" s="48" t="s">
        <v>436</v>
      </c>
      <c r="E162" s="48" t="s">
        <v>437</v>
      </c>
      <c r="F162" s="49" t="s">
        <v>438</v>
      </c>
      <c r="G162" s="46">
        <v>1</v>
      </c>
    </row>
    <row r="163" spans="2:7" ht="16.5" thickBot="1" x14ac:dyDescent="0.3">
      <c r="B163" s="47"/>
      <c r="C163" s="61" t="s">
        <v>439</v>
      </c>
      <c r="D163" s="48" t="s">
        <v>436</v>
      </c>
      <c r="E163" s="48" t="s">
        <v>437</v>
      </c>
      <c r="F163" s="49" t="s">
        <v>438</v>
      </c>
      <c r="G163" s="46">
        <v>1</v>
      </c>
    </row>
    <row r="164" spans="2:7" ht="16.5" thickBot="1" x14ac:dyDescent="0.3">
      <c r="B164" s="62" t="s">
        <v>1049</v>
      </c>
      <c r="C164" s="61" t="s">
        <v>440</v>
      </c>
      <c r="D164" s="48" t="s">
        <v>56</v>
      </c>
      <c r="E164" s="48" t="s">
        <v>112</v>
      </c>
      <c r="F164" s="49" t="s">
        <v>58</v>
      </c>
      <c r="G164" s="46">
        <v>1</v>
      </c>
    </row>
    <row r="165" spans="2:7" ht="16.5" thickBot="1" x14ac:dyDescent="0.3">
      <c r="B165" s="47"/>
      <c r="C165" s="61" t="s">
        <v>441</v>
      </c>
      <c r="D165" s="48" t="s">
        <v>442</v>
      </c>
      <c r="E165" s="48" t="s">
        <v>443</v>
      </c>
      <c r="F165" s="49" t="s">
        <v>444</v>
      </c>
      <c r="G165" s="46">
        <v>2</v>
      </c>
    </row>
    <row r="166" spans="2:7" ht="16.5" thickBot="1" x14ac:dyDescent="0.3">
      <c r="B166" s="47"/>
      <c r="C166" s="61" t="s">
        <v>445</v>
      </c>
      <c r="D166" s="48" t="s">
        <v>66</v>
      </c>
      <c r="E166" s="48" t="s">
        <v>446</v>
      </c>
      <c r="F166" s="49" t="s">
        <v>94</v>
      </c>
      <c r="G166" s="46">
        <v>2</v>
      </c>
    </row>
    <row r="167" spans="2:7" ht="16.5" thickBot="1" x14ac:dyDescent="0.3">
      <c r="B167" s="47"/>
      <c r="C167" s="61" t="s">
        <v>447</v>
      </c>
      <c r="D167" s="48" t="s">
        <v>448</v>
      </c>
      <c r="E167" s="48" t="s">
        <v>443</v>
      </c>
      <c r="F167" s="49" t="s">
        <v>199</v>
      </c>
      <c r="G167" s="46">
        <v>2</v>
      </c>
    </row>
    <row r="168" spans="2:7" ht="32.25" thickBot="1" x14ac:dyDescent="0.3">
      <c r="B168" s="47"/>
      <c r="C168" s="61" t="s">
        <v>449</v>
      </c>
      <c r="D168" s="48" t="s">
        <v>450</v>
      </c>
      <c r="E168" s="48" t="s">
        <v>451</v>
      </c>
      <c r="F168" s="49" t="s">
        <v>444</v>
      </c>
      <c r="G168" s="46">
        <v>1</v>
      </c>
    </row>
    <row r="169" spans="2:7" ht="16.5" thickBot="1" x14ac:dyDescent="0.3">
      <c r="B169" s="47"/>
      <c r="C169" s="61" t="s">
        <v>452</v>
      </c>
      <c r="D169" s="48" t="s">
        <v>453</v>
      </c>
      <c r="E169" s="48" t="s">
        <v>437</v>
      </c>
      <c r="F169" s="49" t="s">
        <v>454</v>
      </c>
      <c r="G169" s="46">
        <v>1</v>
      </c>
    </row>
    <row r="170" spans="2:7" ht="16.5" thickBot="1" x14ac:dyDescent="0.3">
      <c r="B170" s="47"/>
      <c r="C170" s="61" t="s">
        <v>455</v>
      </c>
      <c r="D170" s="48" t="s">
        <v>456</v>
      </c>
      <c r="E170" s="48" t="s">
        <v>457</v>
      </c>
      <c r="F170" s="49" t="s">
        <v>458</v>
      </c>
      <c r="G170" s="46">
        <v>1</v>
      </c>
    </row>
    <row r="171" spans="2:7" ht="32.25" thickBot="1" x14ac:dyDescent="0.3">
      <c r="B171" s="47"/>
      <c r="C171" s="61" t="s">
        <v>459</v>
      </c>
      <c r="D171" s="48" t="s">
        <v>204</v>
      </c>
      <c r="E171" s="48" t="s">
        <v>460</v>
      </c>
      <c r="F171" s="49" t="s">
        <v>72</v>
      </c>
      <c r="G171" s="46">
        <v>2</v>
      </c>
    </row>
    <row r="172" spans="2:7" ht="16.5" thickBot="1" x14ac:dyDescent="0.3">
      <c r="B172" s="62" t="s">
        <v>1057</v>
      </c>
      <c r="C172" s="61" t="s">
        <v>461</v>
      </c>
      <c r="D172" s="48" t="s">
        <v>367</v>
      </c>
      <c r="E172" s="48" t="s">
        <v>462</v>
      </c>
      <c r="F172" s="49" t="s">
        <v>199</v>
      </c>
      <c r="G172" s="46">
        <v>1</v>
      </c>
    </row>
    <row r="173" spans="2:7" ht="16.5" thickBot="1" x14ac:dyDescent="0.3">
      <c r="B173" s="47"/>
      <c r="C173" s="61" t="s">
        <v>463</v>
      </c>
      <c r="D173" s="48" t="s">
        <v>442</v>
      </c>
      <c r="E173" s="48" t="s">
        <v>464</v>
      </c>
      <c r="F173" s="49" t="s">
        <v>465</v>
      </c>
      <c r="G173" s="46">
        <v>2</v>
      </c>
    </row>
    <row r="174" spans="2:7" ht="16.5" thickBot="1" x14ac:dyDescent="0.3">
      <c r="B174" s="47"/>
      <c r="C174" s="61" t="s">
        <v>466</v>
      </c>
      <c r="D174" s="48" t="s">
        <v>467</v>
      </c>
      <c r="E174" s="48" t="s">
        <v>468</v>
      </c>
      <c r="F174" s="49" t="s">
        <v>469</v>
      </c>
      <c r="G174" s="46">
        <v>1</v>
      </c>
    </row>
    <row r="175" spans="2:7" ht="16.5" thickBot="1" x14ac:dyDescent="0.3">
      <c r="B175" s="47"/>
      <c r="C175" s="61" t="s">
        <v>470</v>
      </c>
      <c r="D175" s="48" t="s">
        <v>24</v>
      </c>
      <c r="E175" s="48" t="s">
        <v>471</v>
      </c>
      <c r="F175" s="49" t="s">
        <v>94</v>
      </c>
      <c r="G175" s="46">
        <v>1</v>
      </c>
    </row>
    <row r="176" spans="2:7" ht="16.5" thickBot="1" x14ac:dyDescent="0.3">
      <c r="B176" s="47"/>
      <c r="C176" s="61" t="s">
        <v>472</v>
      </c>
      <c r="D176" s="48" t="s">
        <v>24</v>
      </c>
      <c r="E176" s="48" t="s">
        <v>471</v>
      </c>
      <c r="F176" s="49" t="s">
        <v>473</v>
      </c>
      <c r="G176" s="46">
        <v>2</v>
      </c>
    </row>
    <row r="177" spans="2:9" ht="16.5" thickBot="1" x14ac:dyDescent="0.3">
      <c r="B177" s="47"/>
      <c r="C177" s="61" t="s">
        <v>474</v>
      </c>
      <c r="D177" s="48" t="s">
        <v>475</v>
      </c>
      <c r="E177" s="48" t="s">
        <v>476</v>
      </c>
      <c r="F177" s="49" t="s">
        <v>54</v>
      </c>
      <c r="G177" s="46">
        <v>2</v>
      </c>
    </row>
    <row r="178" spans="2:9" ht="16.5" thickBot="1" x14ac:dyDescent="0.3">
      <c r="B178" s="47"/>
      <c r="C178" s="61" t="s">
        <v>477</v>
      </c>
      <c r="D178" s="48" t="s">
        <v>404</v>
      </c>
      <c r="E178" s="48" t="s">
        <v>340</v>
      </c>
      <c r="F178" s="49" t="s">
        <v>199</v>
      </c>
      <c r="G178" s="46">
        <v>1</v>
      </c>
    </row>
    <row r="179" spans="2:9" ht="16.5" thickBot="1" x14ac:dyDescent="0.3">
      <c r="B179" s="47"/>
      <c r="C179" s="61" t="s">
        <v>478</v>
      </c>
      <c r="D179" s="48" t="s">
        <v>479</v>
      </c>
      <c r="E179" s="48" t="s">
        <v>379</v>
      </c>
      <c r="F179" s="49" t="s">
        <v>444</v>
      </c>
      <c r="G179" s="46">
        <v>1</v>
      </c>
    </row>
    <row r="180" spans="2:9" ht="16.5" thickBot="1" x14ac:dyDescent="0.3">
      <c r="B180" s="47"/>
      <c r="C180" s="61" t="s">
        <v>480</v>
      </c>
      <c r="D180" s="48" t="s">
        <v>481</v>
      </c>
      <c r="E180" s="48" t="s">
        <v>31</v>
      </c>
      <c r="F180" s="49" t="s">
        <v>482</v>
      </c>
      <c r="G180" s="46">
        <v>1</v>
      </c>
    </row>
    <row r="181" spans="2:9" ht="16.5" thickBot="1" x14ac:dyDescent="0.3">
      <c r="B181" s="47"/>
      <c r="C181" s="61" t="s">
        <v>483</v>
      </c>
      <c r="D181" s="48" t="s">
        <v>201</v>
      </c>
      <c r="E181" s="48" t="s">
        <v>484</v>
      </c>
      <c r="F181" s="49" t="s">
        <v>485</v>
      </c>
      <c r="G181" s="46">
        <v>2</v>
      </c>
    </row>
    <row r="182" spans="2:9" ht="16.5" thickBot="1" x14ac:dyDescent="0.3">
      <c r="B182" s="62" t="s">
        <v>1058</v>
      </c>
      <c r="C182" s="61" t="s">
        <v>486</v>
      </c>
      <c r="D182" s="48" t="s">
        <v>201</v>
      </c>
      <c r="E182" s="48" t="s">
        <v>487</v>
      </c>
      <c r="F182" s="49" t="s">
        <v>289</v>
      </c>
      <c r="G182" s="46">
        <v>1</v>
      </c>
    </row>
    <row r="183" spans="2:9" ht="16.5" thickBot="1" x14ac:dyDescent="0.3">
      <c r="B183" s="47"/>
      <c r="C183" s="61" t="s">
        <v>488</v>
      </c>
      <c r="D183" s="48" t="s">
        <v>489</v>
      </c>
      <c r="E183" s="48" t="s">
        <v>490</v>
      </c>
      <c r="F183" s="49" t="s">
        <v>491</v>
      </c>
      <c r="G183" s="46">
        <v>2</v>
      </c>
    </row>
    <row r="184" spans="2:9" ht="16.5" thickBot="1" x14ac:dyDescent="0.3">
      <c r="B184" s="47"/>
      <c r="C184" s="61" t="s">
        <v>492</v>
      </c>
      <c r="D184" s="48" t="s">
        <v>493</v>
      </c>
      <c r="E184" s="48" t="s">
        <v>494</v>
      </c>
      <c r="F184" s="49" t="s">
        <v>495</v>
      </c>
      <c r="G184" s="46">
        <v>1</v>
      </c>
    </row>
    <row r="185" spans="2:9" ht="16.5" thickBot="1" x14ac:dyDescent="0.3">
      <c r="B185" s="47"/>
      <c r="C185" s="61" t="s">
        <v>496</v>
      </c>
      <c r="D185" s="48" t="s">
        <v>497</v>
      </c>
      <c r="E185" s="48" t="s">
        <v>498</v>
      </c>
      <c r="F185" s="49" t="s">
        <v>499</v>
      </c>
      <c r="G185" s="46">
        <v>2</v>
      </c>
    </row>
    <row r="186" spans="2:9" ht="16.5" thickBot="1" x14ac:dyDescent="0.3">
      <c r="B186" s="47"/>
      <c r="C186" s="61" t="s">
        <v>500</v>
      </c>
      <c r="D186" s="48" t="s">
        <v>367</v>
      </c>
      <c r="E186" s="48" t="s">
        <v>501</v>
      </c>
      <c r="F186" s="49" t="s">
        <v>495</v>
      </c>
      <c r="G186" s="46">
        <v>1</v>
      </c>
    </row>
    <row r="187" spans="2:9" ht="16.5" thickBot="1" x14ac:dyDescent="0.3">
      <c r="B187" s="47"/>
      <c r="C187" s="61" t="s">
        <v>502</v>
      </c>
      <c r="D187" s="48" t="s">
        <v>503</v>
      </c>
      <c r="E187" s="48" t="s">
        <v>504</v>
      </c>
      <c r="F187" s="49" t="s">
        <v>505</v>
      </c>
      <c r="G187" s="46">
        <v>1</v>
      </c>
    </row>
    <row r="188" spans="2:9" ht="16.5" thickBot="1" x14ac:dyDescent="0.3">
      <c r="B188" s="47"/>
      <c r="C188" s="61" t="s">
        <v>506</v>
      </c>
      <c r="D188" s="48" t="s">
        <v>75</v>
      </c>
      <c r="E188" s="48" t="s">
        <v>507</v>
      </c>
      <c r="F188" s="49" t="s">
        <v>495</v>
      </c>
      <c r="G188" s="46">
        <v>2</v>
      </c>
    </row>
    <row r="189" spans="2:9" ht="16.5" thickBot="1" x14ac:dyDescent="0.3">
      <c r="B189" s="47"/>
      <c r="C189" s="61" t="s">
        <v>508</v>
      </c>
      <c r="D189" s="48" t="s">
        <v>56</v>
      </c>
      <c r="E189" s="48" t="s">
        <v>509</v>
      </c>
      <c r="F189" s="49" t="s">
        <v>72</v>
      </c>
      <c r="G189" s="46">
        <v>1</v>
      </c>
    </row>
    <row r="190" spans="2:9" ht="16.5" thickBot="1" x14ac:dyDescent="0.3">
      <c r="B190" s="47"/>
      <c r="C190" s="61" t="s">
        <v>510</v>
      </c>
      <c r="D190" s="48" t="s">
        <v>511</v>
      </c>
      <c r="E190" s="48" t="s">
        <v>49</v>
      </c>
      <c r="F190" s="49" t="s">
        <v>72</v>
      </c>
      <c r="G190" s="46">
        <v>2</v>
      </c>
    </row>
    <row r="191" spans="2:9" ht="16.5" thickBot="1" x14ac:dyDescent="0.3">
      <c r="B191" s="47"/>
      <c r="C191" s="61" t="s">
        <v>512</v>
      </c>
      <c r="D191" s="48" t="s">
        <v>24</v>
      </c>
      <c r="E191" s="48" t="s">
        <v>513</v>
      </c>
      <c r="F191" s="49" t="s">
        <v>72</v>
      </c>
      <c r="G191" s="46">
        <v>2</v>
      </c>
      <c r="H191" s="48" t="s">
        <v>988</v>
      </c>
      <c r="I191" s="48" t="s">
        <v>989</v>
      </c>
    </row>
    <row r="192" spans="2:9" ht="16.5" thickBot="1" x14ac:dyDescent="0.3">
      <c r="B192" s="52"/>
      <c r="C192" s="63" t="s">
        <v>514</v>
      </c>
      <c r="D192" s="53" t="s">
        <v>8</v>
      </c>
      <c r="E192" s="53" t="s">
        <v>457</v>
      </c>
      <c r="F192" s="54" t="s">
        <v>72</v>
      </c>
      <c r="G192" s="46">
        <v>1</v>
      </c>
      <c r="H192" s="40">
        <f>AVERAGE(G134:G192)</f>
        <v>1.728813559322034</v>
      </c>
      <c r="I192" s="40">
        <f>SUM(G134:G192)</f>
        <v>102</v>
      </c>
    </row>
    <row r="193" spans="2:7" ht="16.5" thickBot="1" x14ac:dyDescent="0.3">
      <c r="C193" s="41" t="s">
        <v>1022</v>
      </c>
    </row>
    <row r="194" spans="2:7" ht="16.5" thickBot="1" x14ac:dyDescent="0.3">
      <c r="B194" s="59" t="s">
        <v>1059</v>
      </c>
      <c r="C194" s="60" t="s">
        <v>515</v>
      </c>
      <c r="D194" s="44" t="s">
        <v>516</v>
      </c>
      <c r="E194" s="44" t="s">
        <v>82</v>
      </c>
      <c r="F194" s="45" t="s">
        <v>517</v>
      </c>
      <c r="G194" s="46">
        <v>2</v>
      </c>
    </row>
    <row r="195" spans="2:7" ht="16.5" thickBot="1" x14ac:dyDescent="0.3">
      <c r="B195" s="47"/>
      <c r="C195" s="61" t="s">
        <v>518</v>
      </c>
      <c r="D195" s="48" t="s">
        <v>516</v>
      </c>
      <c r="E195" s="48" t="s">
        <v>31</v>
      </c>
      <c r="F195" s="49" t="s">
        <v>517</v>
      </c>
      <c r="G195" s="46">
        <v>2</v>
      </c>
    </row>
    <row r="196" spans="2:7" ht="32.25" thickBot="1" x14ac:dyDescent="0.3">
      <c r="B196" s="47"/>
      <c r="C196" s="61" t="s">
        <v>519</v>
      </c>
      <c r="D196" s="48" t="s">
        <v>56</v>
      </c>
      <c r="E196" s="48" t="s">
        <v>443</v>
      </c>
      <c r="F196" s="49" t="s">
        <v>520</v>
      </c>
      <c r="G196" s="46">
        <v>1</v>
      </c>
    </row>
    <row r="197" spans="2:7" ht="16.5" thickBot="1" x14ac:dyDescent="0.3">
      <c r="B197" s="47"/>
      <c r="C197" s="61" t="s">
        <v>521</v>
      </c>
      <c r="D197" s="48" t="s">
        <v>75</v>
      </c>
      <c r="E197" s="48" t="s">
        <v>522</v>
      </c>
      <c r="F197" s="49" t="s">
        <v>523</v>
      </c>
      <c r="G197" s="46">
        <v>1</v>
      </c>
    </row>
    <row r="198" spans="2:7" ht="16.5" thickBot="1" x14ac:dyDescent="0.3">
      <c r="B198" s="47"/>
      <c r="C198" s="61" t="s">
        <v>524</v>
      </c>
      <c r="D198" s="48" t="s">
        <v>525</v>
      </c>
      <c r="E198" s="48" t="s">
        <v>526</v>
      </c>
      <c r="F198" s="49" t="s">
        <v>527</v>
      </c>
      <c r="G198" s="46">
        <v>2</v>
      </c>
    </row>
    <row r="199" spans="2:7" ht="32.25" thickBot="1" x14ac:dyDescent="0.3">
      <c r="B199" s="47"/>
      <c r="C199" s="61" t="s">
        <v>528</v>
      </c>
      <c r="D199" s="48" t="s">
        <v>529</v>
      </c>
      <c r="E199" s="48" t="s">
        <v>530</v>
      </c>
      <c r="F199" s="49" t="s">
        <v>531</v>
      </c>
      <c r="G199" s="46">
        <v>1</v>
      </c>
    </row>
    <row r="200" spans="2:7" ht="16.5" thickBot="1" x14ac:dyDescent="0.3">
      <c r="B200" s="47"/>
      <c r="C200" s="61" t="s">
        <v>532</v>
      </c>
      <c r="D200" s="48" t="s">
        <v>8</v>
      </c>
      <c r="E200" s="48" t="s">
        <v>31</v>
      </c>
      <c r="F200" s="49" t="s">
        <v>533</v>
      </c>
      <c r="G200" s="46">
        <v>2</v>
      </c>
    </row>
    <row r="201" spans="2:7" ht="16.5" thickBot="1" x14ac:dyDescent="0.3">
      <c r="B201" s="47"/>
      <c r="C201" s="61" t="s">
        <v>534</v>
      </c>
      <c r="D201" s="48" t="s">
        <v>75</v>
      </c>
      <c r="E201" s="48" t="s">
        <v>363</v>
      </c>
      <c r="F201" s="49" t="s">
        <v>535</v>
      </c>
      <c r="G201" s="46">
        <v>1</v>
      </c>
    </row>
    <row r="202" spans="2:7" ht="16.5" thickBot="1" x14ac:dyDescent="0.3">
      <c r="B202" s="47"/>
      <c r="C202" s="61" t="s">
        <v>536</v>
      </c>
      <c r="D202" s="48" t="s">
        <v>367</v>
      </c>
      <c r="E202" s="48" t="s">
        <v>31</v>
      </c>
      <c r="F202" s="49" t="s">
        <v>537</v>
      </c>
      <c r="G202" s="46">
        <v>2</v>
      </c>
    </row>
    <row r="203" spans="2:7" ht="16.5" thickBot="1" x14ac:dyDescent="0.3">
      <c r="B203" s="47"/>
      <c r="C203" s="61" t="s">
        <v>538</v>
      </c>
      <c r="D203" s="48" t="s">
        <v>539</v>
      </c>
      <c r="E203" s="48" t="s">
        <v>540</v>
      </c>
      <c r="F203" s="49" t="s">
        <v>535</v>
      </c>
      <c r="G203" s="46">
        <v>1</v>
      </c>
    </row>
    <row r="204" spans="2:7" ht="16.5" thickBot="1" x14ac:dyDescent="0.3">
      <c r="B204" s="47"/>
      <c r="C204" s="61" t="s">
        <v>541</v>
      </c>
      <c r="D204" s="48" t="s">
        <v>542</v>
      </c>
      <c r="E204" s="48" t="s">
        <v>543</v>
      </c>
      <c r="F204" s="49" t="s">
        <v>544</v>
      </c>
      <c r="G204" s="46">
        <v>2</v>
      </c>
    </row>
    <row r="205" spans="2:7" ht="16.5" thickBot="1" x14ac:dyDescent="0.3">
      <c r="B205" s="47"/>
      <c r="C205" s="61" t="s">
        <v>545</v>
      </c>
      <c r="D205" s="48" t="s">
        <v>546</v>
      </c>
      <c r="E205" s="48" t="s">
        <v>547</v>
      </c>
      <c r="F205" s="49" t="s">
        <v>199</v>
      </c>
      <c r="G205" s="46">
        <v>1</v>
      </c>
    </row>
    <row r="206" spans="2:7" ht="16.5" thickBot="1" x14ac:dyDescent="0.3">
      <c r="B206" s="47"/>
      <c r="C206" s="61" t="s">
        <v>548</v>
      </c>
      <c r="D206" s="48" t="s">
        <v>549</v>
      </c>
      <c r="E206" s="48" t="s">
        <v>427</v>
      </c>
      <c r="F206" s="49" t="s">
        <v>550</v>
      </c>
      <c r="G206" s="46">
        <v>2</v>
      </c>
    </row>
    <row r="207" spans="2:7" ht="16.5" thickBot="1" x14ac:dyDescent="0.3">
      <c r="B207" s="62" t="s">
        <v>1060</v>
      </c>
      <c r="C207" s="61" t="s">
        <v>1061</v>
      </c>
      <c r="D207" s="48" t="s">
        <v>56</v>
      </c>
      <c r="E207" s="48" t="s">
        <v>551</v>
      </c>
      <c r="F207" s="49" t="s">
        <v>552</v>
      </c>
      <c r="G207" s="46">
        <v>1</v>
      </c>
    </row>
    <row r="208" spans="2:7" ht="16.5" thickBot="1" x14ac:dyDescent="0.3">
      <c r="B208" s="47"/>
      <c r="C208" s="61" t="s">
        <v>553</v>
      </c>
      <c r="D208" s="48" t="s">
        <v>554</v>
      </c>
      <c r="E208" s="48" t="s">
        <v>555</v>
      </c>
      <c r="F208" s="49" t="s">
        <v>556</v>
      </c>
      <c r="G208" s="46">
        <v>1</v>
      </c>
    </row>
    <row r="209" spans="2:9" ht="16.5" thickBot="1" x14ac:dyDescent="0.3">
      <c r="B209" s="47"/>
      <c r="C209" s="61" t="s">
        <v>557</v>
      </c>
      <c r="D209" s="48" t="s">
        <v>558</v>
      </c>
      <c r="E209" s="48" t="s">
        <v>559</v>
      </c>
      <c r="F209" s="49" t="s">
        <v>193</v>
      </c>
      <c r="G209" s="46">
        <v>1</v>
      </c>
    </row>
    <row r="210" spans="2:9" ht="16.5" thickBot="1" x14ac:dyDescent="0.3">
      <c r="B210" s="47"/>
      <c r="C210" s="61" t="s">
        <v>560</v>
      </c>
      <c r="D210" s="48" t="s">
        <v>24</v>
      </c>
      <c r="E210" s="48" t="s">
        <v>561</v>
      </c>
      <c r="F210" s="49" t="s">
        <v>562</v>
      </c>
      <c r="G210" s="46">
        <v>2</v>
      </c>
    </row>
    <row r="211" spans="2:9" ht="16.5" thickBot="1" x14ac:dyDescent="0.3">
      <c r="B211" s="47"/>
      <c r="C211" s="61" t="s">
        <v>563</v>
      </c>
      <c r="D211" s="48" t="s">
        <v>564</v>
      </c>
      <c r="E211" s="48" t="s">
        <v>565</v>
      </c>
      <c r="F211" s="49" t="s">
        <v>566</v>
      </c>
      <c r="G211" s="46">
        <v>1</v>
      </c>
    </row>
    <row r="212" spans="2:9" ht="16.5" thickBot="1" x14ac:dyDescent="0.3">
      <c r="B212" s="47"/>
      <c r="C212" s="61" t="s">
        <v>567</v>
      </c>
      <c r="D212" s="48" t="s">
        <v>24</v>
      </c>
      <c r="E212" s="48" t="s">
        <v>568</v>
      </c>
      <c r="F212" s="49" t="s">
        <v>562</v>
      </c>
      <c r="G212" s="46">
        <v>2</v>
      </c>
    </row>
    <row r="213" spans="2:9" ht="16.5" thickBot="1" x14ac:dyDescent="0.3">
      <c r="B213" s="47"/>
      <c r="C213" s="61" t="s">
        <v>569</v>
      </c>
      <c r="D213" s="48" t="s">
        <v>570</v>
      </c>
      <c r="E213" s="48" t="s">
        <v>571</v>
      </c>
      <c r="F213" s="49" t="s">
        <v>572</v>
      </c>
      <c r="G213" s="46">
        <v>1</v>
      </c>
      <c r="H213" s="48" t="s">
        <v>988</v>
      </c>
      <c r="I213" s="48" t="s">
        <v>989</v>
      </c>
    </row>
    <row r="214" spans="2:9" ht="16.5" thickBot="1" x14ac:dyDescent="0.3">
      <c r="B214" s="52"/>
      <c r="C214" s="63" t="s">
        <v>573</v>
      </c>
      <c r="D214" s="53" t="s">
        <v>574</v>
      </c>
      <c r="E214" s="53" t="s">
        <v>575</v>
      </c>
      <c r="F214" s="54" t="s">
        <v>199</v>
      </c>
      <c r="G214" s="46">
        <v>2</v>
      </c>
      <c r="H214" s="40">
        <f>AVERAGE(G194:G214)</f>
        <v>1.4761904761904763</v>
      </c>
      <c r="I214" s="40">
        <f>SUM(G194:G214)</f>
        <v>31</v>
      </c>
    </row>
    <row r="215" spans="2:9" ht="16.5" thickBot="1" x14ac:dyDescent="0.3">
      <c r="C215" s="41" t="s">
        <v>1023</v>
      </c>
    </row>
    <row r="216" spans="2:9" ht="16.5" thickBot="1" x14ac:dyDescent="0.3">
      <c r="B216" s="59" t="s">
        <v>1062</v>
      </c>
      <c r="C216" s="60" t="s">
        <v>576</v>
      </c>
      <c r="D216" s="44" t="s">
        <v>577</v>
      </c>
      <c r="E216" s="44" t="s">
        <v>578</v>
      </c>
      <c r="F216" s="45" t="s">
        <v>579</v>
      </c>
      <c r="G216" s="46">
        <v>2</v>
      </c>
    </row>
    <row r="217" spans="2:9" ht="16.5" thickBot="1" x14ac:dyDescent="0.3">
      <c r="B217" s="47"/>
      <c r="C217" s="61" t="s">
        <v>580</v>
      </c>
      <c r="D217" s="48" t="s">
        <v>75</v>
      </c>
      <c r="E217" s="48" t="s">
        <v>581</v>
      </c>
      <c r="F217" s="49" t="s">
        <v>582</v>
      </c>
      <c r="G217" s="46">
        <v>2</v>
      </c>
    </row>
    <row r="218" spans="2:9" ht="16.5" thickBot="1" x14ac:dyDescent="0.3">
      <c r="B218" s="47"/>
      <c r="C218" s="61" t="s">
        <v>583</v>
      </c>
      <c r="D218" s="48" t="s">
        <v>584</v>
      </c>
      <c r="E218" s="48" t="s">
        <v>585</v>
      </c>
      <c r="F218" s="49" t="s">
        <v>586</v>
      </c>
      <c r="G218" s="46">
        <v>1</v>
      </c>
    </row>
    <row r="219" spans="2:9" ht="16.5" thickBot="1" x14ac:dyDescent="0.3">
      <c r="B219" s="47"/>
      <c r="C219" s="61" t="s">
        <v>587</v>
      </c>
      <c r="D219" s="48" t="s">
        <v>436</v>
      </c>
      <c r="E219" s="48" t="s">
        <v>588</v>
      </c>
      <c r="F219" s="49" t="s">
        <v>589</v>
      </c>
      <c r="G219" s="46">
        <v>2</v>
      </c>
    </row>
    <row r="220" spans="2:9" ht="16.5" thickBot="1" x14ac:dyDescent="0.3">
      <c r="B220" s="47"/>
      <c r="C220" s="61" t="s">
        <v>590</v>
      </c>
      <c r="D220" s="48" t="s">
        <v>591</v>
      </c>
      <c r="E220" s="48" t="s">
        <v>592</v>
      </c>
      <c r="F220" s="49" t="s">
        <v>593</v>
      </c>
      <c r="G220" s="46">
        <v>1</v>
      </c>
    </row>
    <row r="221" spans="2:9" ht="16.5" thickBot="1" x14ac:dyDescent="0.3">
      <c r="B221" s="47"/>
      <c r="C221" s="61" t="s">
        <v>594</v>
      </c>
      <c r="D221" s="48" t="s">
        <v>75</v>
      </c>
      <c r="E221" s="48" t="s">
        <v>76</v>
      </c>
      <c r="F221" s="49" t="s">
        <v>88</v>
      </c>
      <c r="G221" s="46">
        <v>2</v>
      </c>
    </row>
    <row r="222" spans="2:9" ht="16.5" thickBot="1" x14ac:dyDescent="0.3">
      <c r="B222" s="62" t="s">
        <v>1063</v>
      </c>
      <c r="C222" s="61" t="s">
        <v>595</v>
      </c>
      <c r="D222" s="48" t="s">
        <v>8</v>
      </c>
      <c r="E222" s="48" t="s">
        <v>596</v>
      </c>
      <c r="F222" s="49" t="s">
        <v>597</v>
      </c>
      <c r="G222" s="46">
        <v>2</v>
      </c>
    </row>
    <row r="223" spans="2:9" ht="16.5" thickBot="1" x14ac:dyDescent="0.3">
      <c r="B223" s="47"/>
      <c r="C223" s="61" t="s">
        <v>598</v>
      </c>
      <c r="D223" s="48" t="s">
        <v>599</v>
      </c>
      <c r="E223" s="48" t="s">
        <v>600</v>
      </c>
      <c r="F223" s="49" t="s">
        <v>601</v>
      </c>
      <c r="G223" s="46">
        <v>2</v>
      </c>
    </row>
    <row r="224" spans="2:9" ht="16.5" thickBot="1" x14ac:dyDescent="0.3">
      <c r="B224" s="47"/>
      <c r="C224" s="61" t="s">
        <v>602</v>
      </c>
      <c r="D224" s="48" t="s">
        <v>24</v>
      </c>
      <c r="E224" s="48" t="s">
        <v>603</v>
      </c>
      <c r="F224" s="49" t="s">
        <v>473</v>
      </c>
      <c r="G224" s="46">
        <v>1</v>
      </c>
    </row>
    <row r="225" spans="2:7" ht="16.5" thickBot="1" x14ac:dyDescent="0.3">
      <c r="B225" s="47"/>
      <c r="C225" s="61" t="s">
        <v>604</v>
      </c>
      <c r="D225" s="48" t="s">
        <v>605</v>
      </c>
      <c r="E225" s="48" t="s">
        <v>606</v>
      </c>
      <c r="F225" s="49" t="s">
        <v>607</v>
      </c>
      <c r="G225" s="46">
        <v>2</v>
      </c>
    </row>
    <row r="226" spans="2:7" ht="16.5" thickBot="1" x14ac:dyDescent="0.3">
      <c r="B226" s="47"/>
      <c r="C226" s="61" t="s">
        <v>608</v>
      </c>
      <c r="D226" s="48" t="s">
        <v>609</v>
      </c>
      <c r="E226" s="48" t="s">
        <v>610</v>
      </c>
      <c r="F226" s="49" t="s">
        <v>193</v>
      </c>
      <c r="G226" s="46">
        <v>2</v>
      </c>
    </row>
    <row r="227" spans="2:7" ht="16.5" thickBot="1" x14ac:dyDescent="0.3">
      <c r="B227" s="47"/>
      <c r="C227" s="61" t="s">
        <v>611</v>
      </c>
      <c r="D227" s="48" t="s">
        <v>612</v>
      </c>
      <c r="E227" s="48" t="s">
        <v>613</v>
      </c>
      <c r="F227" s="49" t="s">
        <v>614</v>
      </c>
      <c r="G227" s="46">
        <v>1</v>
      </c>
    </row>
    <row r="228" spans="2:7" ht="16.5" thickBot="1" x14ac:dyDescent="0.3">
      <c r="B228" s="47"/>
      <c r="C228" s="61" t="s">
        <v>615</v>
      </c>
      <c r="D228" s="48" t="s">
        <v>75</v>
      </c>
      <c r="E228" s="48" t="s">
        <v>112</v>
      </c>
      <c r="F228" s="49" t="s">
        <v>72</v>
      </c>
      <c r="G228" s="46">
        <v>1</v>
      </c>
    </row>
    <row r="229" spans="2:7" ht="16.5" thickBot="1" x14ac:dyDescent="0.3">
      <c r="B229" s="47"/>
      <c r="C229" s="61" t="s">
        <v>616</v>
      </c>
      <c r="D229" s="48" t="s">
        <v>75</v>
      </c>
      <c r="E229" s="48" t="s">
        <v>112</v>
      </c>
      <c r="F229" s="49" t="s">
        <v>72</v>
      </c>
      <c r="G229" s="46">
        <v>2</v>
      </c>
    </row>
    <row r="230" spans="2:7" ht="32.25" thickBot="1" x14ac:dyDescent="0.3">
      <c r="B230" s="47"/>
      <c r="C230" s="61" t="s">
        <v>617</v>
      </c>
      <c r="D230" s="48" t="s">
        <v>618</v>
      </c>
      <c r="E230" s="48" t="s">
        <v>568</v>
      </c>
      <c r="F230" s="49" t="s">
        <v>619</v>
      </c>
      <c r="G230" s="46">
        <v>1</v>
      </c>
    </row>
    <row r="231" spans="2:7" ht="16.5" thickBot="1" x14ac:dyDescent="0.3">
      <c r="B231" s="62" t="s">
        <v>1064</v>
      </c>
      <c r="C231" s="61" t="s">
        <v>620</v>
      </c>
      <c r="D231" s="48" t="s">
        <v>621</v>
      </c>
      <c r="E231" s="48" t="s">
        <v>622</v>
      </c>
      <c r="F231" s="49" t="s">
        <v>193</v>
      </c>
      <c r="G231" s="46">
        <v>2</v>
      </c>
    </row>
    <row r="232" spans="2:7" ht="16.5" thickBot="1" x14ac:dyDescent="0.3">
      <c r="B232" s="47"/>
      <c r="C232" s="61" t="s">
        <v>623</v>
      </c>
      <c r="D232" s="48" t="s">
        <v>624</v>
      </c>
      <c r="E232" s="48" t="s">
        <v>625</v>
      </c>
      <c r="F232" s="49" t="s">
        <v>626</v>
      </c>
      <c r="G232" s="46">
        <v>1</v>
      </c>
    </row>
    <row r="233" spans="2:7" ht="16.5" thickBot="1" x14ac:dyDescent="0.3">
      <c r="B233" s="47"/>
      <c r="C233" s="61" t="s">
        <v>627</v>
      </c>
      <c r="D233" s="48" t="s">
        <v>628</v>
      </c>
      <c r="E233" s="48" t="s">
        <v>629</v>
      </c>
      <c r="F233" s="49" t="s">
        <v>630</v>
      </c>
      <c r="G233" s="46">
        <v>2</v>
      </c>
    </row>
    <row r="234" spans="2:7" ht="16.5" thickBot="1" x14ac:dyDescent="0.3">
      <c r="B234" s="47"/>
      <c r="C234" s="61" t="s">
        <v>631</v>
      </c>
      <c r="D234" s="48" t="s">
        <v>632</v>
      </c>
      <c r="E234" s="48" t="s">
        <v>633</v>
      </c>
      <c r="F234" s="49" t="s">
        <v>634</v>
      </c>
      <c r="G234" s="46">
        <v>2</v>
      </c>
    </row>
    <row r="235" spans="2:7" ht="16.5" thickBot="1" x14ac:dyDescent="0.3">
      <c r="B235" s="47"/>
      <c r="C235" s="61" t="s">
        <v>635</v>
      </c>
      <c r="D235" s="48" t="s">
        <v>636</v>
      </c>
      <c r="E235" s="48" t="s">
        <v>637</v>
      </c>
      <c r="F235" s="49" t="s">
        <v>199</v>
      </c>
      <c r="G235" s="46">
        <v>2</v>
      </c>
    </row>
    <row r="236" spans="2:7" ht="32.25" thickBot="1" x14ac:dyDescent="0.3">
      <c r="B236" s="47"/>
      <c r="C236" s="61" t="s">
        <v>638</v>
      </c>
      <c r="D236" s="48" t="s">
        <v>639</v>
      </c>
      <c r="E236" s="48" t="s">
        <v>640</v>
      </c>
      <c r="F236" s="49" t="s">
        <v>641</v>
      </c>
      <c r="G236" s="46">
        <v>1</v>
      </c>
    </row>
    <row r="237" spans="2:7" ht="16.5" thickBot="1" x14ac:dyDescent="0.3">
      <c r="B237" s="47"/>
      <c r="C237" s="61" t="s">
        <v>642</v>
      </c>
      <c r="D237" s="48" t="s">
        <v>75</v>
      </c>
      <c r="E237" s="48" t="s">
        <v>39</v>
      </c>
      <c r="F237" s="49" t="s">
        <v>72</v>
      </c>
      <c r="G237" s="46">
        <v>2</v>
      </c>
    </row>
    <row r="238" spans="2:7" ht="16.5" thickBot="1" x14ac:dyDescent="0.3">
      <c r="B238" s="47"/>
      <c r="C238" s="61" t="s">
        <v>643</v>
      </c>
      <c r="D238" s="48" t="s">
        <v>75</v>
      </c>
      <c r="E238" s="48" t="s">
        <v>39</v>
      </c>
      <c r="F238" s="49" t="s">
        <v>72</v>
      </c>
      <c r="G238" s="46">
        <v>1</v>
      </c>
    </row>
    <row r="239" spans="2:7" ht="16.5" thickBot="1" x14ac:dyDescent="0.3">
      <c r="B239" s="47"/>
      <c r="C239" s="61" t="s">
        <v>644</v>
      </c>
      <c r="D239" s="48" t="s">
        <v>75</v>
      </c>
      <c r="E239" s="48" t="s">
        <v>39</v>
      </c>
      <c r="F239" s="49" t="s">
        <v>72</v>
      </c>
      <c r="G239" s="46">
        <v>2</v>
      </c>
    </row>
    <row r="240" spans="2:7" ht="16.5" thickBot="1" x14ac:dyDescent="0.3">
      <c r="B240" s="47"/>
      <c r="C240" s="61" t="s">
        <v>645</v>
      </c>
      <c r="D240" s="48" t="s">
        <v>75</v>
      </c>
      <c r="E240" s="48" t="s">
        <v>39</v>
      </c>
      <c r="F240" s="49" t="s">
        <v>72</v>
      </c>
      <c r="G240" s="46">
        <v>2</v>
      </c>
    </row>
    <row r="241" spans="2:7" ht="16.5" thickBot="1" x14ac:dyDescent="0.3">
      <c r="B241" s="47"/>
      <c r="C241" s="61" t="s">
        <v>646</v>
      </c>
      <c r="D241" s="48" t="s">
        <v>75</v>
      </c>
      <c r="E241" s="48" t="s">
        <v>39</v>
      </c>
      <c r="F241" s="49" t="s">
        <v>72</v>
      </c>
      <c r="G241" s="46">
        <v>2</v>
      </c>
    </row>
    <row r="242" spans="2:7" ht="16.5" thickBot="1" x14ac:dyDescent="0.3">
      <c r="B242" s="47"/>
      <c r="C242" s="61" t="s">
        <v>647</v>
      </c>
      <c r="D242" s="48" t="s">
        <v>75</v>
      </c>
      <c r="E242" s="48" t="s">
        <v>39</v>
      </c>
      <c r="F242" s="49" t="s">
        <v>72</v>
      </c>
      <c r="G242" s="46">
        <v>1</v>
      </c>
    </row>
    <row r="243" spans="2:7" ht="16.5" thickBot="1" x14ac:dyDescent="0.3">
      <c r="B243" s="47"/>
      <c r="C243" s="61" t="s">
        <v>648</v>
      </c>
      <c r="D243" s="48" t="s">
        <v>75</v>
      </c>
      <c r="E243" s="48" t="s">
        <v>39</v>
      </c>
      <c r="F243" s="49" t="s">
        <v>72</v>
      </c>
      <c r="G243" s="46">
        <v>2</v>
      </c>
    </row>
    <row r="244" spans="2:7" ht="16.5" thickBot="1" x14ac:dyDescent="0.3">
      <c r="B244" s="47"/>
      <c r="C244" s="61" t="s">
        <v>649</v>
      </c>
      <c r="D244" s="48" t="s">
        <v>75</v>
      </c>
      <c r="E244" s="48" t="s">
        <v>39</v>
      </c>
      <c r="F244" s="49" t="s">
        <v>72</v>
      </c>
      <c r="G244" s="46">
        <v>1</v>
      </c>
    </row>
    <row r="245" spans="2:7" ht="16.5" thickBot="1" x14ac:dyDescent="0.3">
      <c r="B245" s="47"/>
      <c r="C245" s="61" t="s">
        <v>650</v>
      </c>
      <c r="D245" s="48" t="s">
        <v>75</v>
      </c>
      <c r="E245" s="48" t="s">
        <v>39</v>
      </c>
      <c r="F245" s="49" t="s">
        <v>72</v>
      </c>
      <c r="G245" s="46">
        <v>2</v>
      </c>
    </row>
    <row r="246" spans="2:7" ht="16.5" thickBot="1" x14ac:dyDescent="0.3">
      <c r="B246" s="47"/>
      <c r="C246" s="61" t="s">
        <v>651</v>
      </c>
      <c r="D246" s="48" t="s">
        <v>75</v>
      </c>
      <c r="E246" s="48" t="s">
        <v>39</v>
      </c>
      <c r="F246" s="49" t="s">
        <v>72</v>
      </c>
      <c r="G246" s="46">
        <v>2</v>
      </c>
    </row>
    <row r="247" spans="2:7" ht="16.5" thickBot="1" x14ac:dyDescent="0.3">
      <c r="B247" s="47"/>
      <c r="C247" s="61" t="s">
        <v>652</v>
      </c>
      <c r="D247" s="48" t="s">
        <v>75</v>
      </c>
      <c r="E247" s="48" t="s">
        <v>39</v>
      </c>
      <c r="F247" s="49" t="s">
        <v>72</v>
      </c>
      <c r="G247" s="46">
        <v>1</v>
      </c>
    </row>
    <row r="248" spans="2:7" ht="16.5" thickBot="1" x14ac:dyDescent="0.3">
      <c r="B248" s="47"/>
      <c r="C248" s="61" t="s">
        <v>653</v>
      </c>
      <c r="D248" s="48" t="s">
        <v>75</v>
      </c>
      <c r="E248" s="48" t="s">
        <v>39</v>
      </c>
      <c r="F248" s="49" t="s">
        <v>72</v>
      </c>
      <c r="G248" s="46">
        <v>2</v>
      </c>
    </row>
    <row r="249" spans="2:7" ht="16.5" thickBot="1" x14ac:dyDescent="0.3">
      <c r="B249" s="62" t="s">
        <v>1065</v>
      </c>
      <c r="C249" s="61" t="s">
        <v>667</v>
      </c>
      <c r="D249" s="48" t="s">
        <v>668</v>
      </c>
      <c r="E249" s="48" t="s">
        <v>654</v>
      </c>
      <c r="F249" s="49" t="s">
        <v>199</v>
      </c>
      <c r="G249" s="46">
        <v>2</v>
      </c>
    </row>
    <row r="250" spans="2:7" ht="16.5" thickBot="1" x14ac:dyDescent="0.3">
      <c r="B250" s="47"/>
      <c r="C250" s="61" t="s">
        <v>669</v>
      </c>
      <c r="D250" s="48" t="s">
        <v>668</v>
      </c>
      <c r="E250" s="48" t="s">
        <v>654</v>
      </c>
      <c r="F250" s="49" t="s">
        <v>199</v>
      </c>
      <c r="G250" s="46">
        <v>1</v>
      </c>
    </row>
    <row r="251" spans="2:7" ht="32.25" thickBot="1" x14ac:dyDescent="0.3">
      <c r="B251" s="47"/>
      <c r="C251" s="61" t="s">
        <v>670</v>
      </c>
      <c r="D251" s="48" t="s">
        <v>668</v>
      </c>
      <c r="E251" s="48" t="s">
        <v>654</v>
      </c>
      <c r="F251" s="49" t="s">
        <v>199</v>
      </c>
      <c r="G251" s="46">
        <v>2</v>
      </c>
    </row>
    <row r="252" spans="2:7" ht="16.5" thickBot="1" x14ac:dyDescent="0.3">
      <c r="B252" s="47"/>
      <c r="C252" s="61" t="s">
        <v>671</v>
      </c>
      <c r="D252" s="48" t="s">
        <v>672</v>
      </c>
      <c r="E252" s="48" t="s">
        <v>655</v>
      </c>
      <c r="F252" s="49" t="s">
        <v>656</v>
      </c>
      <c r="G252" s="46">
        <v>2</v>
      </c>
    </row>
    <row r="253" spans="2:7" ht="16.5" thickBot="1" x14ac:dyDescent="0.3">
      <c r="B253" s="47"/>
      <c r="C253" s="61" t="s">
        <v>673</v>
      </c>
      <c r="D253" s="48" t="s">
        <v>674</v>
      </c>
      <c r="E253" s="48" t="s">
        <v>657</v>
      </c>
      <c r="F253" s="49" t="s">
        <v>630</v>
      </c>
      <c r="G253" s="46">
        <v>1</v>
      </c>
    </row>
    <row r="254" spans="2:7" ht="16.5" thickBot="1" x14ac:dyDescent="0.3">
      <c r="B254" s="47"/>
      <c r="C254" s="61" t="s">
        <v>675</v>
      </c>
      <c r="D254" s="48" t="s">
        <v>24</v>
      </c>
      <c r="E254" s="48" t="s">
        <v>658</v>
      </c>
      <c r="F254" s="49" t="s">
        <v>630</v>
      </c>
      <c r="G254" s="46">
        <v>2</v>
      </c>
    </row>
    <row r="255" spans="2:7" ht="16.5" thickBot="1" x14ac:dyDescent="0.3">
      <c r="B255" s="47"/>
      <c r="C255" s="61" t="s">
        <v>676</v>
      </c>
      <c r="D255" s="48" t="s">
        <v>56</v>
      </c>
      <c r="E255" s="48" t="s">
        <v>659</v>
      </c>
      <c r="F255" s="49" t="s">
        <v>660</v>
      </c>
      <c r="G255" s="46">
        <v>2</v>
      </c>
    </row>
    <row r="256" spans="2:7" ht="16.5" thickBot="1" x14ac:dyDescent="0.3">
      <c r="B256" s="47"/>
      <c r="C256" s="61" t="s">
        <v>677</v>
      </c>
      <c r="D256" s="48" t="s">
        <v>678</v>
      </c>
      <c r="E256" s="48" t="s">
        <v>504</v>
      </c>
      <c r="F256" s="49" t="s">
        <v>661</v>
      </c>
      <c r="G256" s="46">
        <v>1</v>
      </c>
    </row>
    <row r="257" spans="2:9" ht="16.5" thickBot="1" x14ac:dyDescent="0.3">
      <c r="B257" s="47"/>
      <c r="C257" s="61" t="s">
        <v>679</v>
      </c>
      <c r="D257" s="48" t="s">
        <v>75</v>
      </c>
      <c r="E257" s="48" t="s">
        <v>662</v>
      </c>
      <c r="F257" s="49" t="s">
        <v>199</v>
      </c>
      <c r="G257" s="46">
        <v>2</v>
      </c>
    </row>
    <row r="258" spans="2:9" ht="16.5" thickBot="1" x14ac:dyDescent="0.3">
      <c r="B258" s="47"/>
      <c r="C258" s="61" t="s">
        <v>680</v>
      </c>
      <c r="D258" s="48" t="s">
        <v>681</v>
      </c>
      <c r="E258" s="48" t="s">
        <v>663</v>
      </c>
      <c r="F258" s="49" t="s">
        <v>664</v>
      </c>
      <c r="G258" s="46">
        <v>1</v>
      </c>
    </row>
    <row r="259" spans="2:9" ht="32.25" thickBot="1" x14ac:dyDescent="0.3">
      <c r="B259" s="47"/>
      <c r="C259" s="61" t="s">
        <v>682</v>
      </c>
      <c r="D259" s="48" t="s">
        <v>75</v>
      </c>
      <c r="E259" s="48" t="s">
        <v>427</v>
      </c>
      <c r="F259" s="49" t="s">
        <v>665</v>
      </c>
      <c r="G259" s="46">
        <v>1</v>
      </c>
    </row>
    <row r="260" spans="2:9" ht="16.5" thickBot="1" x14ac:dyDescent="0.3">
      <c r="B260" s="47"/>
      <c r="C260" s="61" t="s">
        <v>683</v>
      </c>
      <c r="D260" s="48" t="s">
        <v>684</v>
      </c>
      <c r="E260" s="48" t="s">
        <v>666</v>
      </c>
      <c r="F260" s="49" t="s">
        <v>630</v>
      </c>
      <c r="G260" s="46">
        <v>2</v>
      </c>
    </row>
    <row r="261" spans="2:9" ht="32.25" thickBot="1" x14ac:dyDescent="0.3">
      <c r="B261" s="62" t="s">
        <v>1066</v>
      </c>
      <c r="C261" s="61" t="s">
        <v>685</v>
      </c>
      <c r="D261" s="48" t="s">
        <v>686</v>
      </c>
      <c r="E261" s="48" t="s">
        <v>687</v>
      </c>
      <c r="F261" s="49" t="s">
        <v>688</v>
      </c>
      <c r="G261" s="46">
        <v>1</v>
      </c>
    </row>
    <row r="262" spans="2:9" ht="16.5" thickBot="1" x14ac:dyDescent="0.3">
      <c r="B262" s="47"/>
      <c r="C262" s="61" t="s">
        <v>689</v>
      </c>
      <c r="D262" s="48" t="s">
        <v>690</v>
      </c>
      <c r="E262" s="48" t="s">
        <v>568</v>
      </c>
      <c r="F262" s="49" t="s">
        <v>254</v>
      </c>
      <c r="G262" s="46">
        <v>2</v>
      </c>
    </row>
    <row r="263" spans="2:9" ht="16.5" thickBot="1" x14ac:dyDescent="0.3">
      <c r="B263" s="47"/>
      <c r="C263" s="61" t="s">
        <v>691</v>
      </c>
      <c r="D263" s="48" t="s">
        <v>367</v>
      </c>
      <c r="E263" s="48" t="s">
        <v>692</v>
      </c>
      <c r="F263" s="49" t="s">
        <v>88</v>
      </c>
      <c r="G263" s="46">
        <v>2</v>
      </c>
    </row>
    <row r="264" spans="2:9" ht="16.5" thickBot="1" x14ac:dyDescent="0.3">
      <c r="B264" s="47"/>
      <c r="C264" s="61" t="s">
        <v>693</v>
      </c>
      <c r="D264" s="48" t="s">
        <v>467</v>
      </c>
      <c r="E264" s="48" t="s">
        <v>468</v>
      </c>
      <c r="F264" s="49" t="s">
        <v>469</v>
      </c>
      <c r="G264" s="46">
        <v>1</v>
      </c>
    </row>
    <row r="265" spans="2:9" ht="16.5" thickBot="1" x14ac:dyDescent="0.3">
      <c r="B265" s="47"/>
      <c r="C265" s="61" t="s">
        <v>694</v>
      </c>
      <c r="D265" s="48" t="s">
        <v>204</v>
      </c>
      <c r="E265" s="48" t="s">
        <v>21</v>
      </c>
      <c r="F265" s="49" t="s">
        <v>695</v>
      </c>
      <c r="G265" s="46">
        <v>2</v>
      </c>
    </row>
    <row r="266" spans="2:9" ht="16.5" thickBot="1" x14ac:dyDescent="0.3">
      <c r="B266" s="47"/>
      <c r="C266" s="61" t="s">
        <v>696</v>
      </c>
      <c r="D266" s="48" t="s">
        <v>697</v>
      </c>
      <c r="E266" s="48" t="s">
        <v>698</v>
      </c>
      <c r="F266" s="49" t="s">
        <v>72</v>
      </c>
      <c r="G266" s="46">
        <v>1</v>
      </c>
    </row>
    <row r="267" spans="2:9" ht="16.5" thickBot="1" x14ac:dyDescent="0.3">
      <c r="B267" s="47"/>
      <c r="C267" s="61" t="s">
        <v>699</v>
      </c>
      <c r="D267" s="48" t="s">
        <v>700</v>
      </c>
      <c r="E267" s="48" t="s">
        <v>568</v>
      </c>
      <c r="F267" s="49" t="s">
        <v>701</v>
      </c>
      <c r="G267" s="46">
        <v>2</v>
      </c>
    </row>
    <row r="268" spans="2:9" ht="32.25" thickBot="1" x14ac:dyDescent="0.3">
      <c r="B268" s="47"/>
      <c r="C268" s="61" t="s">
        <v>702</v>
      </c>
      <c r="D268" s="48" t="s">
        <v>703</v>
      </c>
      <c r="E268" s="48" t="s">
        <v>31</v>
      </c>
      <c r="F268" s="49" t="s">
        <v>90</v>
      </c>
      <c r="G268" s="46">
        <v>2</v>
      </c>
      <c r="H268" s="48" t="s">
        <v>988</v>
      </c>
      <c r="I268" s="48" t="s">
        <v>989</v>
      </c>
    </row>
    <row r="269" spans="2:9" ht="16.5" thickBot="1" x14ac:dyDescent="0.3">
      <c r="B269" s="52"/>
      <c r="C269" s="63" t="s">
        <v>704</v>
      </c>
      <c r="D269" s="53" t="s">
        <v>705</v>
      </c>
      <c r="E269" s="53" t="s">
        <v>706</v>
      </c>
      <c r="F269" s="54" t="s">
        <v>707</v>
      </c>
      <c r="G269" s="46">
        <v>2</v>
      </c>
      <c r="H269" s="40">
        <f>AVERAGE(G216:G269)</f>
        <v>1.6296296296296295</v>
      </c>
      <c r="I269" s="40">
        <f>SUM(G216:G269)</f>
        <v>88</v>
      </c>
    </row>
    <row r="270" spans="2:9" ht="16.5" thickBot="1" x14ac:dyDescent="0.3">
      <c r="C270" s="41" t="s">
        <v>1024</v>
      </c>
    </row>
    <row r="271" spans="2:9" ht="32.25" thickBot="1" x14ac:dyDescent="0.3">
      <c r="B271" s="59" t="s">
        <v>1067</v>
      </c>
      <c r="C271" s="60" t="s">
        <v>708</v>
      </c>
      <c r="D271" s="44" t="s">
        <v>709</v>
      </c>
      <c r="E271" s="44" t="s">
        <v>710</v>
      </c>
      <c r="F271" s="45" t="s">
        <v>711</v>
      </c>
      <c r="G271" s="46">
        <v>2</v>
      </c>
    </row>
    <row r="272" spans="2:9" ht="32.25" thickBot="1" x14ac:dyDescent="0.3">
      <c r="B272" s="47"/>
      <c r="C272" s="61" t="s">
        <v>712</v>
      </c>
      <c r="D272" s="48" t="s">
        <v>709</v>
      </c>
      <c r="E272" s="48" t="s">
        <v>710</v>
      </c>
      <c r="F272" s="49" t="s">
        <v>711</v>
      </c>
      <c r="G272" s="46">
        <v>1</v>
      </c>
    </row>
    <row r="273" spans="2:7" ht="16.5" thickBot="1" x14ac:dyDescent="0.3">
      <c r="B273" s="47"/>
      <c r="C273" s="61" t="s">
        <v>713</v>
      </c>
      <c r="D273" s="48" t="s">
        <v>709</v>
      </c>
      <c r="E273" s="48" t="s">
        <v>710</v>
      </c>
      <c r="F273" s="49" t="s">
        <v>711</v>
      </c>
      <c r="G273" s="46">
        <v>1</v>
      </c>
    </row>
    <row r="274" spans="2:7" ht="16.5" thickBot="1" x14ac:dyDescent="0.3">
      <c r="B274" s="47"/>
      <c r="C274" s="61" t="s">
        <v>714</v>
      </c>
      <c r="D274" s="48" t="s">
        <v>709</v>
      </c>
      <c r="E274" s="48" t="s">
        <v>710</v>
      </c>
      <c r="F274" s="49" t="s">
        <v>438</v>
      </c>
      <c r="G274" s="46">
        <v>2</v>
      </c>
    </row>
    <row r="275" spans="2:7" ht="16.5" thickBot="1" x14ac:dyDescent="0.3">
      <c r="B275" s="47"/>
      <c r="C275" s="61" t="s">
        <v>715</v>
      </c>
      <c r="D275" s="48" t="s">
        <v>716</v>
      </c>
      <c r="E275" s="48" t="s">
        <v>717</v>
      </c>
      <c r="F275" s="49" t="s">
        <v>718</v>
      </c>
      <c r="G275" s="46">
        <v>1</v>
      </c>
    </row>
    <row r="276" spans="2:7" ht="16.5" thickBot="1" x14ac:dyDescent="0.3">
      <c r="B276" s="47"/>
      <c r="C276" s="61" t="s">
        <v>719</v>
      </c>
      <c r="D276" s="48" t="s">
        <v>716</v>
      </c>
      <c r="E276" s="48" t="s">
        <v>433</v>
      </c>
      <c r="F276" s="49" t="s">
        <v>720</v>
      </c>
      <c r="G276" s="46">
        <v>1</v>
      </c>
    </row>
    <row r="277" spans="2:7" ht="16.5" thickBot="1" x14ac:dyDescent="0.3">
      <c r="B277" s="47"/>
      <c r="C277" s="61" t="s">
        <v>721</v>
      </c>
      <c r="D277" s="48" t="s">
        <v>722</v>
      </c>
      <c r="E277" s="48" t="s">
        <v>723</v>
      </c>
      <c r="F277" s="49" t="s">
        <v>630</v>
      </c>
      <c r="G277" s="46">
        <v>1</v>
      </c>
    </row>
    <row r="278" spans="2:7" ht="32.25" thickBot="1" x14ac:dyDescent="0.3">
      <c r="B278" s="47"/>
      <c r="C278" s="61" t="s">
        <v>724</v>
      </c>
      <c r="D278" s="48" t="s">
        <v>725</v>
      </c>
      <c r="E278" s="48" t="s">
        <v>726</v>
      </c>
      <c r="F278" s="49" t="s">
        <v>727</v>
      </c>
      <c r="G278" s="46">
        <v>1</v>
      </c>
    </row>
    <row r="279" spans="2:7" ht="16.5" thickBot="1" x14ac:dyDescent="0.3">
      <c r="B279" s="47"/>
      <c r="C279" s="61" t="s">
        <v>728</v>
      </c>
      <c r="D279" s="48" t="s">
        <v>725</v>
      </c>
      <c r="E279" s="48" t="s">
        <v>729</v>
      </c>
      <c r="F279" s="49" t="s">
        <v>730</v>
      </c>
      <c r="G279" s="46">
        <v>1</v>
      </c>
    </row>
    <row r="280" spans="2:7" ht="16.5" thickBot="1" x14ac:dyDescent="0.3">
      <c r="B280" s="47"/>
      <c r="C280" s="61" t="s">
        <v>731</v>
      </c>
      <c r="D280" s="48" t="s">
        <v>725</v>
      </c>
      <c r="E280" s="48" t="s">
        <v>729</v>
      </c>
      <c r="F280" s="49" t="s">
        <v>732</v>
      </c>
      <c r="G280" s="46">
        <v>2</v>
      </c>
    </row>
    <row r="281" spans="2:7" ht="16.5" thickBot="1" x14ac:dyDescent="0.3">
      <c r="B281" s="47"/>
      <c r="C281" s="61" t="s">
        <v>733</v>
      </c>
      <c r="D281" s="48" t="s">
        <v>725</v>
      </c>
      <c r="E281" s="48" t="s">
        <v>734</v>
      </c>
      <c r="F281" s="49" t="s">
        <v>399</v>
      </c>
      <c r="G281" s="46">
        <v>1</v>
      </c>
    </row>
    <row r="282" spans="2:7" ht="16.5" thickBot="1" x14ac:dyDescent="0.3">
      <c r="B282" s="47"/>
      <c r="C282" s="61" t="s">
        <v>735</v>
      </c>
      <c r="D282" s="48" t="s">
        <v>736</v>
      </c>
      <c r="E282" s="48" t="s">
        <v>737</v>
      </c>
      <c r="F282" s="49" t="s">
        <v>738</v>
      </c>
      <c r="G282" s="46">
        <v>1</v>
      </c>
    </row>
    <row r="283" spans="2:7" ht="32.25" thickBot="1" x14ac:dyDescent="0.3">
      <c r="B283" s="47"/>
      <c r="C283" s="61" t="s">
        <v>739</v>
      </c>
      <c r="D283" s="48" t="s">
        <v>725</v>
      </c>
      <c r="E283" s="48" t="s">
        <v>740</v>
      </c>
      <c r="F283" s="49" t="s">
        <v>741</v>
      </c>
      <c r="G283" s="46">
        <v>1</v>
      </c>
    </row>
    <row r="284" spans="2:7" ht="16.5" thickBot="1" x14ac:dyDescent="0.3">
      <c r="B284" s="47"/>
      <c r="C284" s="61" t="s">
        <v>742</v>
      </c>
      <c r="D284" s="48" t="s">
        <v>725</v>
      </c>
      <c r="E284" s="48" t="s">
        <v>740</v>
      </c>
      <c r="F284" s="49" t="s">
        <v>743</v>
      </c>
      <c r="G284" s="46">
        <v>1</v>
      </c>
    </row>
    <row r="285" spans="2:7" ht="16.5" thickBot="1" x14ac:dyDescent="0.3">
      <c r="B285" s="47"/>
      <c r="C285" s="61" t="s">
        <v>744</v>
      </c>
      <c r="D285" s="48" t="s">
        <v>725</v>
      </c>
      <c r="E285" s="48" t="s">
        <v>745</v>
      </c>
      <c r="F285" s="49" t="s">
        <v>746</v>
      </c>
      <c r="G285" s="46">
        <v>1</v>
      </c>
    </row>
    <row r="286" spans="2:7" ht="16.5" thickBot="1" x14ac:dyDescent="0.3">
      <c r="B286" s="47"/>
      <c r="C286" s="61" t="s">
        <v>747</v>
      </c>
      <c r="D286" s="48" t="s">
        <v>725</v>
      </c>
      <c r="E286" s="48" t="s">
        <v>745</v>
      </c>
      <c r="F286" s="49" t="s">
        <v>746</v>
      </c>
      <c r="G286" s="46">
        <v>1</v>
      </c>
    </row>
    <row r="287" spans="2:7" ht="16.5" thickBot="1" x14ac:dyDescent="0.3">
      <c r="B287" s="47"/>
      <c r="C287" s="61" t="s">
        <v>748</v>
      </c>
      <c r="D287" s="48" t="s">
        <v>725</v>
      </c>
      <c r="E287" s="48" t="s">
        <v>749</v>
      </c>
      <c r="F287" s="49" t="s">
        <v>750</v>
      </c>
      <c r="G287" s="46">
        <v>1</v>
      </c>
    </row>
    <row r="288" spans="2:7" ht="16.5" thickBot="1" x14ac:dyDescent="0.3">
      <c r="B288" s="47"/>
      <c r="C288" s="61" t="s">
        <v>751</v>
      </c>
      <c r="D288" s="48" t="s">
        <v>725</v>
      </c>
      <c r="E288" s="48" t="s">
        <v>657</v>
      </c>
      <c r="F288" s="49" t="s">
        <v>750</v>
      </c>
      <c r="G288" s="46">
        <v>2</v>
      </c>
    </row>
    <row r="289" spans="2:9" ht="16.5" thickBot="1" x14ac:dyDescent="0.3">
      <c r="B289" s="47"/>
      <c r="C289" s="61" t="s">
        <v>752</v>
      </c>
      <c r="D289" s="48" t="s">
        <v>753</v>
      </c>
      <c r="E289" s="48" t="s">
        <v>754</v>
      </c>
      <c r="F289" s="49" t="s">
        <v>199</v>
      </c>
      <c r="G289" s="46">
        <v>1</v>
      </c>
    </row>
    <row r="290" spans="2:9" ht="16.5" thickBot="1" x14ac:dyDescent="0.3">
      <c r="B290" s="47"/>
      <c r="C290" s="61" t="s">
        <v>755</v>
      </c>
      <c r="D290" s="48" t="s">
        <v>756</v>
      </c>
      <c r="E290" s="48" t="s">
        <v>754</v>
      </c>
      <c r="F290" s="49" t="s">
        <v>757</v>
      </c>
      <c r="G290" s="46">
        <v>1</v>
      </c>
    </row>
    <row r="291" spans="2:9" ht="16.5" thickBot="1" x14ac:dyDescent="0.3">
      <c r="B291" s="47"/>
      <c r="C291" s="61" t="s">
        <v>758</v>
      </c>
      <c r="D291" s="48" t="s">
        <v>759</v>
      </c>
      <c r="E291" s="48" t="s">
        <v>760</v>
      </c>
      <c r="F291" s="49" t="s">
        <v>761</v>
      </c>
      <c r="G291" s="46">
        <v>1</v>
      </c>
    </row>
    <row r="292" spans="2:9" ht="16.5" thickBot="1" x14ac:dyDescent="0.3">
      <c r="B292" s="62" t="s">
        <v>1068</v>
      </c>
      <c r="C292" s="61" t="s">
        <v>762</v>
      </c>
      <c r="D292" s="48" t="s">
        <v>763</v>
      </c>
      <c r="E292" s="48" t="s">
        <v>760</v>
      </c>
      <c r="F292" s="49" t="s">
        <v>764</v>
      </c>
      <c r="G292" s="46">
        <v>1</v>
      </c>
    </row>
    <row r="293" spans="2:9" ht="16.5" thickBot="1" x14ac:dyDescent="0.3">
      <c r="B293" s="47"/>
      <c r="C293" s="61" t="s">
        <v>765</v>
      </c>
      <c r="D293" s="48" t="s">
        <v>766</v>
      </c>
      <c r="E293" s="48" t="s">
        <v>767</v>
      </c>
      <c r="F293" s="49" t="s">
        <v>199</v>
      </c>
      <c r="G293" s="46">
        <v>1</v>
      </c>
    </row>
    <row r="294" spans="2:9" ht="16.5" thickBot="1" x14ac:dyDescent="0.3">
      <c r="B294" s="47"/>
      <c r="C294" s="61" t="s">
        <v>768</v>
      </c>
      <c r="D294" s="48" t="s">
        <v>769</v>
      </c>
      <c r="E294" s="48" t="s">
        <v>770</v>
      </c>
      <c r="F294" s="49" t="s">
        <v>593</v>
      </c>
      <c r="G294" s="46">
        <v>1</v>
      </c>
    </row>
    <row r="295" spans="2:9" ht="16.5" thickBot="1" x14ac:dyDescent="0.3">
      <c r="B295" s="47"/>
      <c r="C295" s="61" t="s">
        <v>771</v>
      </c>
      <c r="D295" s="48" t="s">
        <v>772</v>
      </c>
      <c r="E295" s="48" t="s">
        <v>773</v>
      </c>
      <c r="F295" s="49" t="s">
        <v>774</v>
      </c>
      <c r="G295" s="46">
        <v>2</v>
      </c>
    </row>
    <row r="296" spans="2:9" ht="16.5" thickBot="1" x14ac:dyDescent="0.3">
      <c r="B296" s="47"/>
      <c r="C296" s="61" t="s">
        <v>775</v>
      </c>
      <c r="D296" s="48" t="s">
        <v>772</v>
      </c>
      <c r="E296" s="48" t="s">
        <v>773</v>
      </c>
      <c r="F296" s="49" t="s">
        <v>746</v>
      </c>
      <c r="G296" s="46">
        <v>1</v>
      </c>
    </row>
    <row r="297" spans="2:9" ht="16.5" thickBot="1" x14ac:dyDescent="0.3">
      <c r="B297" s="47"/>
      <c r="C297" s="61" t="s">
        <v>776</v>
      </c>
      <c r="D297" s="48" t="s">
        <v>772</v>
      </c>
      <c r="E297" s="48" t="s">
        <v>773</v>
      </c>
      <c r="F297" s="49" t="s">
        <v>777</v>
      </c>
      <c r="G297" s="46">
        <v>2</v>
      </c>
    </row>
    <row r="298" spans="2:9" ht="16.5" thickBot="1" x14ac:dyDescent="0.3">
      <c r="B298" s="47"/>
      <c r="C298" s="61" t="s">
        <v>778</v>
      </c>
      <c r="D298" s="48" t="s">
        <v>772</v>
      </c>
      <c r="E298" s="48" t="s">
        <v>773</v>
      </c>
      <c r="F298" s="49" t="s">
        <v>779</v>
      </c>
      <c r="G298" s="46">
        <v>1</v>
      </c>
      <c r="H298" s="48" t="s">
        <v>988</v>
      </c>
      <c r="I298" s="48" t="s">
        <v>989</v>
      </c>
    </row>
    <row r="299" spans="2:9" ht="16.5" thickBot="1" x14ac:dyDescent="0.3">
      <c r="B299" s="52"/>
      <c r="C299" s="63" t="s">
        <v>780</v>
      </c>
      <c r="D299" s="53" t="s">
        <v>772</v>
      </c>
      <c r="E299" s="53" t="s">
        <v>773</v>
      </c>
      <c r="F299" s="54" t="s">
        <v>781</v>
      </c>
      <c r="G299" s="46">
        <v>2</v>
      </c>
      <c r="H299" s="40">
        <f>AVERAGE(G271:G299)</f>
        <v>1.2413793103448276</v>
      </c>
      <c r="I299" s="40">
        <f>SUM(G271:G299)</f>
        <v>36</v>
      </c>
    </row>
    <row r="300" spans="2:9" ht="16.5" thickBot="1" x14ac:dyDescent="0.3">
      <c r="C300" s="41" t="s">
        <v>1025</v>
      </c>
    </row>
    <row r="301" spans="2:9" ht="16.5" thickBot="1" x14ac:dyDescent="0.3">
      <c r="B301" s="59" t="s">
        <v>1069</v>
      </c>
      <c r="C301" s="60" t="s">
        <v>782</v>
      </c>
      <c r="D301" s="44" t="s">
        <v>367</v>
      </c>
      <c r="E301" s="44" t="s">
        <v>783</v>
      </c>
      <c r="F301" s="45" t="s">
        <v>784</v>
      </c>
      <c r="G301" s="46">
        <v>2</v>
      </c>
    </row>
    <row r="302" spans="2:9" ht="16.5" thickBot="1" x14ac:dyDescent="0.3">
      <c r="B302" s="47"/>
      <c r="C302" s="61" t="s">
        <v>785</v>
      </c>
      <c r="D302" s="48" t="s">
        <v>201</v>
      </c>
      <c r="E302" s="48" t="s">
        <v>786</v>
      </c>
      <c r="F302" s="49" t="s">
        <v>784</v>
      </c>
      <c r="G302" s="46">
        <v>2</v>
      </c>
    </row>
    <row r="303" spans="2:9" ht="16.5" thickBot="1" x14ac:dyDescent="0.3">
      <c r="B303" s="47"/>
      <c r="C303" s="61" t="s">
        <v>787</v>
      </c>
      <c r="D303" s="48" t="s">
        <v>151</v>
      </c>
      <c r="E303" s="48" t="s">
        <v>308</v>
      </c>
      <c r="F303" s="49" t="s">
        <v>68</v>
      </c>
      <c r="G303" s="46">
        <v>2</v>
      </c>
    </row>
    <row r="304" spans="2:9" ht="16.5" thickBot="1" x14ac:dyDescent="0.3">
      <c r="B304" s="47"/>
      <c r="C304" s="61" t="s">
        <v>788</v>
      </c>
      <c r="D304" s="48" t="s">
        <v>789</v>
      </c>
      <c r="E304" s="48" t="s">
        <v>790</v>
      </c>
      <c r="F304" s="49" t="s">
        <v>791</v>
      </c>
      <c r="G304" s="46">
        <v>1</v>
      </c>
    </row>
    <row r="305" spans="2:7" ht="16.5" thickBot="1" x14ac:dyDescent="0.3">
      <c r="B305" s="47"/>
      <c r="C305" s="61" t="s">
        <v>792</v>
      </c>
      <c r="D305" s="48" t="s">
        <v>789</v>
      </c>
      <c r="E305" s="48" t="s">
        <v>790</v>
      </c>
      <c r="F305" s="49" t="s">
        <v>791</v>
      </c>
      <c r="G305" s="46">
        <v>2</v>
      </c>
    </row>
    <row r="306" spans="2:7" ht="16.5" thickBot="1" x14ac:dyDescent="0.3">
      <c r="B306" s="47"/>
      <c r="C306" s="61" t="s">
        <v>793</v>
      </c>
      <c r="D306" s="48" t="s">
        <v>681</v>
      </c>
      <c r="E306" s="48" t="s">
        <v>794</v>
      </c>
      <c r="F306" s="49" t="s">
        <v>664</v>
      </c>
      <c r="G306" s="46">
        <v>1</v>
      </c>
    </row>
    <row r="307" spans="2:7" ht="16.5" thickBot="1" x14ac:dyDescent="0.3">
      <c r="B307" s="47"/>
      <c r="C307" s="61" t="s">
        <v>795</v>
      </c>
      <c r="D307" s="48" t="s">
        <v>681</v>
      </c>
      <c r="E307" s="48" t="s">
        <v>794</v>
      </c>
      <c r="F307" s="49" t="s">
        <v>664</v>
      </c>
      <c r="G307" s="46">
        <v>2</v>
      </c>
    </row>
    <row r="308" spans="2:7" ht="16.5" thickBot="1" x14ac:dyDescent="0.3">
      <c r="B308" s="47"/>
      <c r="C308" s="61" t="s">
        <v>796</v>
      </c>
      <c r="D308" s="48" t="s">
        <v>75</v>
      </c>
      <c r="E308" s="48" t="s">
        <v>797</v>
      </c>
      <c r="F308" s="49" t="s">
        <v>798</v>
      </c>
      <c r="G308" s="46">
        <v>1</v>
      </c>
    </row>
    <row r="309" spans="2:7" ht="16.5" thickBot="1" x14ac:dyDescent="0.3">
      <c r="B309" s="47"/>
      <c r="C309" s="61" t="s">
        <v>799</v>
      </c>
      <c r="D309" s="48" t="s">
        <v>800</v>
      </c>
      <c r="E309" s="48" t="s">
        <v>801</v>
      </c>
      <c r="F309" s="49" t="s">
        <v>802</v>
      </c>
      <c r="G309" s="46">
        <v>2</v>
      </c>
    </row>
    <row r="310" spans="2:7" ht="16.5" thickBot="1" x14ac:dyDescent="0.3">
      <c r="B310" s="47"/>
      <c r="C310" s="61" t="s">
        <v>803</v>
      </c>
      <c r="D310" s="48" t="s">
        <v>800</v>
      </c>
      <c r="E310" s="48" t="s">
        <v>801</v>
      </c>
      <c r="F310" s="49" t="s">
        <v>802</v>
      </c>
      <c r="G310" s="46">
        <v>1</v>
      </c>
    </row>
    <row r="311" spans="2:7" ht="16.5" thickBot="1" x14ac:dyDescent="0.3">
      <c r="B311" s="62" t="s">
        <v>1070</v>
      </c>
      <c r="C311" s="61" t="s">
        <v>804</v>
      </c>
      <c r="D311" s="48" t="s">
        <v>107</v>
      </c>
      <c r="E311" s="48" t="s">
        <v>805</v>
      </c>
      <c r="F311" s="49" t="s">
        <v>806</v>
      </c>
      <c r="G311" s="46">
        <v>1</v>
      </c>
    </row>
    <row r="312" spans="2:7" ht="16.5" thickBot="1" x14ac:dyDescent="0.3">
      <c r="B312" s="47"/>
      <c r="C312" s="61" t="s">
        <v>807</v>
      </c>
      <c r="D312" s="48" t="s">
        <v>75</v>
      </c>
      <c r="E312" s="48" t="s">
        <v>808</v>
      </c>
      <c r="F312" s="49" t="s">
        <v>664</v>
      </c>
      <c r="G312" s="46">
        <v>1</v>
      </c>
    </row>
    <row r="313" spans="2:7" ht="32.25" thickBot="1" x14ac:dyDescent="0.3">
      <c r="B313" s="47"/>
      <c r="C313" s="61" t="s">
        <v>809</v>
      </c>
      <c r="D313" s="48" t="s">
        <v>703</v>
      </c>
      <c r="E313" s="48" t="s">
        <v>810</v>
      </c>
      <c r="F313" s="49" t="s">
        <v>811</v>
      </c>
      <c r="G313" s="46">
        <v>2</v>
      </c>
    </row>
    <row r="314" spans="2:7" ht="16.5" thickBot="1" x14ac:dyDescent="0.3">
      <c r="B314" s="47"/>
      <c r="C314" s="61" t="s">
        <v>812</v>
      </c>
      <c r="D314" s="48" t="s">
        <v>681</v>
      </c>
      <c r="E314" s="48" t="s">
        <v>813</v>
      </c>
      <c r="F314" s="49" t="s">
        <v>664</v>
      </c>
      <c r="G314" s="46">
        <v>1</v>
      </c>
    </row>
    <row r="315" spans="2:7" ht="16.5" thickBot="1" x14ac:dyDescent="0.3">
      <c r="B315" s="47"/>
      <c r="C315" s="61" t="s">
        <v>814</v>
      </c>
      <c r="D315" s="48" t="s">
        <v>703</v>
      </c>
      <c r="E315" s="48" t="s">
        <v>810</v>
      </c>
      <c r="F315" s="49" t="s">
        <v>811</v>
      </c>
      <c r="G315" s="46">
        <v>1</v>
      </c>
    </row>
    <row r="316" spans="2:7" ht="16.5" thickBot="1" x14ac:dyDescent="0.3">
      <c r="B316" s="47"/>
      <c r="C316" s="61" t="s">
        <v>815</v>
      </c>
      <c r="D316" s="48" t="s">
        <v>207</v>
      </c>
      <c r="E316" s="48" t="s">
        <v>816</v>
      </c>
      <c r="F316" s="49" t="s">
        <v>817</v>
      </c>
      <c r="G316" s="46">
        <v>1</v>
      </c>
    </row>
    <row r="317" spans="2:7" ht="16.5" thickBot="1" x14ac:dyDescent="0.3">
      <c r="B317" s="47"/>
      <c r="C317" s="61" t="s">
        <v>818</v>
      </c>
      <c r="D317" s="48" t="s">
        <v>819</v>
      </c>
      <c r="E317" s="48" t="s">
        <v>820</v>
      </c>
      <c r="F317" s="49" t="s">
        <v>821</v>
      </c>
      <c r="G317" s="46">
        <v>2</v>
      </c>
    </row>
    <row r="318" spans="2:7" ht="16.5" thickBot="1" x14ac:dyDescent="0.3">
      <c r="B318" s="47"/>
      <c r="C318" s="61" t="s">
        <v>822</v>
      </c>
      <c r="D318" s="48" t="s">
        <v>823</v>
      </c>
      <c r="E318" s="48" t="s">
        <v>31</v>
      </c>
      <c r="F318" s="49" t="s">
        <v>824</v>
      </c>
      <c r="G318" s="46">
        <v>1</v>
      </c>
    </row>
    <row r="319" spans="2:7" ht="32.25" thickBot="1" x14ac:dyDescent="0.3">
      <c r="B319" s="47"/>
      <c r="C319" s="61" t="s">
        <v>825</v>
      </c>
      <c r="D319" s="48" t="s">
        <v>826</v>
      </c>
      <c r="E319" s="48" t="s">
        <v>827</v>
      </c>
      <c r="F319" s="49" t="s">
        <v>828</v>
      </c>
      <c r="G319" s="46">
        <v>1</v>
      </c>
    </row>
    <row r="320" spans="2:7" ht="32.25" thickBot="1" x14ac:dyDescent="0.3">
      <c r="B320" s="62" t="s">
        <v>1071</v>
      </c>
      <c r="C320" s="61" t="s">
        <v>829</v>
      </c>
      <c r="D320" s="48" t="s">
        <v>830</v>
      </c>
      <c r="E320" s="48" t="s">
        <v>831</v>
      </c>
      <c r="F320" s="49" t="s">
        <v>346</v>
      </c>
      <c r="G320" s="46">
        <v>1</v>
      </c>
    </row>
    <row r="321" spans="2:9" ht="16.5" thickBot="1" x14ac:dyDescent="0.3">
      <c r="B321" s="47"/>
      <c r="C321" s="61" t="s">
        <v>832</v>
      </c>
      <c r="D321" s="48" t="s">
        <v>830</v>
      </c>
      <c r="E321" s="48" t="s">
        <v>831</v>
      </c>
      <c r="F321" s="49" t="s">
        <v>72</v>
      </c>
      <c r="G321" s="46">
        <v>1</v>
      </c>
    </row>
    <row r="322" spans="2:9" ht="16.5" thickBot="1" x14ac:dyDescent="0.3">
      <c r="B322" s="47"/>
      <c r="C322" s="61" t="s">
        <v>833</v>
      </c>
      <c r="D322" s="48" t="s">
        <v>834</v>
      </c>
      <c r="E322" s="48" t="s">
        <v>835</v>
      </c>
      <c r="F322" s="49" t="s">
        <v>346</v>
      </c>
      <c r="G322" s="46">
        <v>2</v>
      </c>
    </row>
    <row r="323" spans="2:9" ht="32.25" thickBot="1" x14ac:dyDescent="0.3">
      <c r="B323" s="47"/>
      <c r="C323" s="61" t="s">
        <v>836</v>
      </c>
      <c r="D323" s="48" t="s">
        <v>837</v>
      </c>
      <c r="E323" s="48" t="s">
        <v>838</v>
      </c>
      <c r="F323" s="49" t="s">
        <v>839</v>
      </c>
      <c r="G323" s="46">
        <v>1</v>
      </c>
    </row>
    <row r="324" spans="2:9" ht="16.5" thickBot="1" x14ac:dyDescent="0.3">
      <c r="B324" s="62" t="s">
        <v>1072</v>
      </c>
      <c r="C324" s="61" t="s">
        <v>840</v>
      </c>
      <c r="D324" s="48" t="s">
        <v>370</v>
      </c>
      <c r="E324" s="48" t="s">
        <v>363</v>
      </c>
      <c r="F324" s="49" t="s">
        <v>535</v>
      </c>
      <c r="G324" s="46">
        <v>1</v>
      </c>
    </row>
    <row r="325" spans="2:9" ht="16.5" thickBot="1" x14ac:dyDescent="0.3">
      <c r="B325" s="47"/>
      <c r="C325" s="61" t="s">
        <v>841</v>
      </c>
      <c r="D325" s="48" t="s">
        <v>367</v>
      </c>
      <c r="E325" s="48" t="s">
        <v>31</v>
      </c>
      <c r="F325" s="49" t="s">
        <v>842</v>
      </c>
      <c r="G325" s="46">
        <v>2</v>
      </c>
    </row>
    <row r="326" spans="2:9" ht="16.5" thickBot="1" x14ac:dyDescent="0.3">
      <c r="B326" s="47"/>
      <c r="C326" s="61" t="s">
        <v>843</v>
      </c>
      <c r="D326" s="48" t="s">
        <v>75</v>
      </c>
      <c r="E326" s="48" t="s">
        <v>568</v>
      </c>
      <c r="F326" s="49" t="s">
        <v>302</v>
      </c>
      <c r="G326" s="46">
        <v>1</v>
      </c>
    </row>
    <row r="327" spans="2:9" ht="16.5" thickBot="1" x14ac:dyDescent="0.3">
      <c r="B327" s="47"/>
      <c r="C327" s="61" t="s">
        <v>844</v>
      </c>
      <c r="D327" s="48" t="s">
        <v>845</v>
      </c>
      <c r="E327" s="48" t="s">
        <v>846</v>
      </c>
      <c r="F327" s="49" t="s">
        <v>847</v>
      </c>
      <c r="G327" s="46">
        <v>2</v>
      </c>
    </row>
    <row r="328" spans="2:9" ht="32.25" thickBot="1" x14ac:dyDescent="0.3">
      <c r="B328" s="47"/>
      <c r="C328" s="61" t="s">
        <v>848</v>
      </c>
      <c r="D328" s="48" t="s">
        <v>703</v>
      </c>
      <c r="E328" s="48" t="s">
        <v>112</v>
      </c>
      <c r="F328" s="49" t="s">
        <v>849</v>
      </c>
      <c r="G328" s="46">
        <v>2</v>
      </c>
    </row>
    <row r="329" spans="2:9" ht="32.25" thickBot="1" x14ac:dyDescent="0.3">
      <c r="B329" s="47"/>
      <c r="C329" s="61" t="s">
        <v>850</v>
      </c>
      <c r="D329" s="48" t="s">
        <v>703</v>
      </c>
      <c r="E329" s="48" t="s">
        <v>112</v>
      </c>
      <c r="F329" s="49" t="s">
        <v>849</v>
      </c>
      <c r="G329" s="46">
        <v>1</v>
      </c>
    </row>
    <row r="330" spans="2:9" ht="32.25" thickBot="1" x14ac:dyDescent="0.3">
      <c r="B330" s="47"/>
      <c r="C330" s="61" t="s">
        <v>851</v>
      </c>
      <c r="D330" s="48" t="s">
        <v>703</v>
      </c>
      <c r="E330" s="48" t="s">
        <v>112</v>
      </c>
      <c r="F330" s="49" t="s">
        <v>849</v>
      </c>
      <c r="G330" s="46">
        <v>2</v>
      </c>
    </row>
    <row r="331" spans="2:9" ht="32.25" thickBot="1" x14ac:dyDescent="0.3">
      <c r="B331" s="47"/>
      <c r="C331" s="61" t="s">
        <v>852</v>
      </c>
      <c r="D331" s="48" t="s">
        <v>703</v>
      </c>
      <c r="E331" s="48" t="s">
        <v>112</v>
      </c>
      <c r="F331" s="49" t="s">
        <v>849</v>
      </c>
      <c r="G331" s="46">
        <v>2</v>
      </c>
    </row>
    <row r="332" spans="2:9" ht="32.25" thickBot="1" x14ac:dyDescent="0.3">
      <c r="B332" s="47"/>
      <c r="C332" s="61" t="s">
        <v>853</v>
      </c>
      <c r="D332" s="48" t="s">
        <v>703</v>
      </c>
      <c r="E332" s="48" t="s">
        <v>112</v>
      </c>
      <c r="F332" s="49" t="s">
        <v>849</v>
      </c>
      <c r="G332" s="46">
        <v>1</v>
      </c>
    </row>
    <row r="333" spans="2:9" ht="16.5" thickBot="1" x14ac:dyDescent="0.3">
      <c r="B333" s="47"/>
      <c r="C333" s="61" t="s">
        <v>854</v>
      </c>
      <c r="D333" s="48" t="s">
        <v>855</v>
      </c>
      <c r="E333" s="48" t="s">
        <v>856</v>
      </c>
      <c r="F333" s="49" t="s">
        <v>857</v>
      </c>
      <c r="G333" s="46">
        <v>2</v>
      </c>
      <c r="H333" s="48" t="s">
        <v>988</v>
      </c>
      <c r="I333" s="48" t="s">
        <v>989</v>
      </c>
    </row>
    <row r="334" spans="2:9" ht="32.25" thickBot="1" x14ac:dyDescent="0.3">
      <c r="B334" s="52"/>
      <c r="C334" s="63" t="s">
        <v>858</v>
      </c>
      <c r="D334" s="53" t="s">
        <v>75</v>
      </c>
      <c r="E334" s="53" t="s">
        <v>31</v>
      </c>
      <c r="F334" s="54" t="s">
        <v>859</v>
      </c>
      <c r="G334" s="46">
        <v>2</v>
      </c>
      <c r="H334" s="40">
        <f>AVERAGE(G301:G334)</f>
        <v>1.4705882352941178</v>
      </c>
      <c r="I334" s="40">
        <f>SUM(G301:G334)</f>
        <v>50</v>
      </c>
    </row>
    <row r="335" spans="2:9" ht="16.5" thickBot="1" x14ac:dyDescent="0.3">
      <c r="C335" s="41" t="s">
        <v>1026</v>
      </c>
    </row>
    <row r="336" spans="2:9" ht="16.5" thickBot="1" x14ac:dyDescent="0.3">
      <c r="B336" s="59" t="s">
        <v>1058</v>
      </c>
      <c r="C336" s="60" t="s">
        <v>860</v>
      </c>
      <c r="D336" s="44" t="s">
        <v>75</v>
      </c>
      <c r="E336" s="44" t="s">
        <v>861</v>
      </c>
      <c r="F336" s="45" t="s">
        <v>72</v>
      </c>
      <c r="G336" s="46">
        <v>2</v>
      </c>
    </row>
    <row r="337" spans="2:7" ht="16.5" thickBot="1" x14ac:dyDescent="0.3">
      <c r="B337" s="47"/>
      <c r="C337" s="61" t="s">
        <v>862</v>
      </c>
      <c r="D337" s="48" t="s">
        <v>863</v>
      </c>
      <c r="E337" s="48" t="s">
        <v>864</v>
      </c>
      <c r="F337" s="49" t="s">
        <v>289</v>
      </c>
      <c r="G337" s="46">
        <v>1</v>
      </c>
    </row>
    <row r="338" spans="2:7" ht="16.5" thickBot="1" x14ac:dyDescent="0.3">
      <c r="B338" s="47"/>
      <c r="C338" s="61" t="s">
        <v>865</v>
      </c>
      <c r="D338" s="48" t="s">
        <v>866</v>
      </c>
      <c r="E338" s="48" t="s">
        <v>867</v>
      </c>
      <c r="F338" s="49" t="s">
        <v>50</v>
      </c>
      <c r="G338" s="46">
        <v>1</v>
      </c>
    </row>
    <row r="339" spans="2:7" ht="16.5" thickBot="1" x14ac:dyDescent="0.3">
      <c r="B339" s="47"/>
      <c r="C339" s="61" t="s">
        <v>868</v>
      </c>
      <c r="D339" s="48" t="s">
        <v>373</v>
      </c>
      <c r="E339" s="48" t="s">
        <v>869</v>
      </c>
      <c r="F339" s="49" t="s">
        <v>377</v>
      </c>
      <c r="G339" s="46">
        <v>1</v>
      </c>
    </row>
    <row r="340" spans="2:7" ht="16.5" thickBot="1" x14ac:dyDescent="0.3">
      <c r="B340" s="47"/>
      <c r="C340" s="61" t="s">
        <v>870</v>
      </c>
      <c r="D340" s="48" t="s">
        <v>871</v>
      </c>
      <c r="E340" s="48" t="s">
        <v>872</v>
      </c>
      <c r="F340" s="49" t="s">
        <v>873</v>
      </c>
      <c r="G340" s="46">
        <v>1</v>
      </c>
    </row>
    <row r="341" spans="2:7" ht="16.5" thickBot="1" x14ac:dyDescent="0.3">
      <c r="B341" s="47"/>
      <c r="C341" s="61" t="s">
        <v>874</v>
      </c>
      <c r="D341" s="48" t="s">
        <v>56</v>
      </c>
      <c r="E341" s="48" t="s">
        <v>875</v>
      </c>
      <c r="F341" s="49" t="s">
        <v>289</v>
      </c>
      <c r="G341" s="46">
        <v>1</v>
      </c>
    </row>
    <row r="342" spans="2:7" ht="16.5" thickBot="1" x14ac:dyDescent="0.3">
      <c r="B342" s="47"/>
      <c r="C342" s="61" t="s">
        <v>876</v>
      </c>
      <c r="D342" s="48" t="s">
        <v>877</v>
      </c>
      <c r="E342" s="48" t="s">
        <v>878</v>
      </c>
      <c r="F342" s="49" t="s">
        <v>879</v>
      </c>
      <c r="G342" s="46">
        <v>1</v>
      </c>
    </row>
    <row r="343" spans="2:7" ht="16.5" thickBot="1" x14ac:dyDescent="0.3">
      <c r="B343" s="47"/>
      <c r="C343" s="61" t="s">
        <v>880</v>
      </c>
      <c r="D343" s="48" t="s">
        <v>881</v>
      </c>
      <c r="E343" s="48" t="s">
        <v>882</v>
      </c>
      <c r="F343" s="49" t="s">
        <v>550</v>
      </c>
      <c r="G343" s="46">
        <v>1</v>
      </c>
    </row>
    <row r="344" spans="2:7" ht="16.5" thickBot="1" x14ac:dyDescent="0.3">
      <c r="B344" s="47"/>
      <c r="C344" s="61" t="s">
        <v>883</v>
      </c>
      <c r="D344" s="48" t="s">
        <v>884</v>
      </c>
      <c r="E344" s="48" t="s">
        <v>734</v>
      </c>
      <c r="F344" s="49" t="s">
        <v>199</v>
      </c>
      <c r="G344" s="46">
        <v>2</v>
      </c>
    </row>
    <row r="345" spans="2:7" ht="16.5" thickBot="1" x14ac:dyDescent="0.3">
      <c r="B345" s="47"/>
      <c r="C345" s="61" t="s">
        <v>885</v>
      </c>
      <c r="D345" s="48" t="s">
        <v>884</v>
      </c>
      <c r="E345" s="48" t="s">
        <v>734</v>
      </c>
      <c r="F345" s="49" t="s">
        <v>199</v>
      </c>
      <c r="G345" s="46">
        <v>1</v>
      </c>
    </row>
    <row r="346" spans="2:7" ht="16.5" thickBot="1" x14ac:dyDescent="0.3">
      <c r="B346" s="62" t="s">
        <v>1073</v>
      </c>
      <c r="C346" s="61" t="s">
        <v>886</v>
      </c>
      <c r="D346" s="48" t="s">
        <v>367</v>
      </c>
      <c r="E346" s="48" t="s">
        <v>887</v>
      </c>
      <c r="F346" s="49" t="s">
        <v>888</v>
      </c>
      <c r="G346" s="46">
        <v>2</v>
      </c>
    </row>
    <row r="347" spans="2:7" ht="16.5" thickBot="1" x14ac:dyDescent="0.3">
      <c r="B347" s="47"/>
      <c r="C347" s="61" t="s">
        <v>889</v>
      </c>
      <c r="D347" s="48" t="s">
        <v>890</v>
      </c>
      <c r="E347" s="48" t="s">
        <v>891</v>
      </c>
      <c r="F347" s="49" t="s">
        <v>892</v>
      </c>
      <c r="G347" s="46">
        <v>2</v>
      </c>
    </row>
    <row r="348" spans="2:7" ht="16.5" thickBot="1" x14ac:dyDescent="0.3">
      <c r="B348" s="47"/>
      <c r="C348" s="61" t="s">
        <v>893</v>
      </c>
      <c r="D348" s="48" t="s">
        <v>894</v>
      </c>
      <c r="E348" s="48" t="s">
        <v>895</v>
      </c>
      <c r="F348" s="49" t="s">
        <v>888</v>
      </c>
      <c r="G348" s="46">
        <v>2</v>
      </c>
    </row>
    <row r="349" spans="2:7" ht="16.5" thickBot="1" x14ac:dyDescent="0.3">
      <c r="B349" s="47"/>
      <c r="C349" s="61" t="s">
        <v>896</v>
      </c>
      <c r="D349" s="48" t="s">
        <v>897</v>
      </c>
      <c r="E349" s="48" t="s">
        <v>898</v>
      </c>
      <c r="F349" s="49" t="s">
        <v>72</v>
      </c>
      <c r="G349" s="46">
        <v>1</v>
      </c>
    </row>
    <row r="350" spans="2:7" ht="16.5" thickBot="1" x14ac:dyDescent="0.3">
      <c r="B350" s="47"/>
      <c r="C350" s="61" t="s">
        <v>899</v>
      </c>
      <c r="D350" s="48" t="s">
        <v>75</v>
      </c>
      <c r="E350" s="48" t="s">
        <v>900</v>
      </c>
      <c r="F350" s="49" t="s">
        <v>901</v>
      </c>
      <c r="G350" s="46">
        <v>1</v>
      </c>
    </row>
    <row r="351" spans="2:7" ht="16.5" thickBot="1" x14ac:dyDescent="0.3">
      <c r="B351" s="47"/>
      <c r="C351" s="61" t="s">
        <v>902</v>
      </c>
      <c r="D351" s="48" t="s">
        <v>903</v>
      </c>
      <c r="E351" s="48" t="s">
        <v>904</v>
      </c>
      <c r="F351" s="49" t="s">
        <v>905</v>
      </c>
      <c r="G351" s="46">
        <v>1</v>
      </c>
    </row>
    <row r="352" spans="2:7" ht="16.5" thickBot="1" x14ac:dyDescent="0.3">
      <c r="B352" s="47"/>
      <c r="C352" s="61" t="s">
        <v>906</v>
      </c>
      <c r="D352" s="48" t="s">
        <v>907</v>
      </c>
      <c r="E352" s="48" t="s">
        <v>908</v>
      </c>
      <c r="F352" s="49" t="s">
        <v>909</v>
      </c>
      <c r="G352" s="46">
        <v>1</v>
      </c>
    </row>
    <row r="353" spans="2:9" ht="16.5" thickBot="1" x14ac:dyDescent="0.3">
      <c r="B353" s="47"/>
      <c r="C353" s="61" t="s">
        <v>910</v>
      </c>
      <c r="D353" s="48" t="s">
        <v>911</v>
      </c>
      <c r="E353" s="48" t="s">
        <v>912</v>
      </c>
      <c r="F353" s="49" t="s">
        <v>913</v>
      </c>
      <c r="G353" s="46">
        <v>1</v>
      </c>
    </row>
    <row r="354" spans="2:9" ht="16.5" thickBot="1" x14ac:dyDescent="0.3">
      <c r="B354" s="47"/>
      <c r="C354" s="61" t="s">
        <v>914</v>
      </c>
      <c r="D354" s="48" t="s">
        <v>915</v>
      </c>
      <c r="E354" s="48" t="s">
        <v>31</v>
      </c>
      <c r="F354" s="49" t="s">
        <v>916</v>
      </c>
      <c r="G354" s="46">
        <v>2</v>
      </c>
    </row>
    <row r="355" spans="2:9" ht="16.5" thickBot="1" x14ac:dyDescent="0.3">
      <c r="B355" s="47"/>
      <c r="C355" s="61" t="s">
        <v>917</v>
      </c>
      <c r="D355" s="48" t="s">
        <v>918</v>
      </c>
      <c r="E355" s="48" t="s">
        <v>919</v>
      </c>
      <c r="F355" s="49" t="s">
        <v>920</v>
      </c>
      <c r="G355" s="46">
        <v>2</v>
      </c>
    </row>
    <row r="356" spans="2:9" ht="28.15" customHeight="1" thickBot="1" x14ac:dyDescent="0.3">
      <c r="B356" s="47"/>
      <c r="C356" s="61" t="s">
        <v>921</v>
      </c>
      <c r="D356" s="48" t="s">
        <v>918</v>
      </c>
      <c r="E356" s="48" t="s">
        <v>919</v>
      </c>
      <c r="F356" s="49" t="s">
        <v>920</v>
      </c>
      <c r="G356" s="46">
        <v>2</v>
      </c>
    </row>
    <row r="357" spans="2:9" ht="16.5" thickBot="1" x14ac:dyDescent="0.3">
      <c r="B357" s="62" t="s">
        <v>1074</v>
      </c>
      <c r="C357" s="61" t="s">
        <v>922</v>
      </c>
      <c r="D357" s="48" t="s">
        <v>923</v>
      </c>
      <c r="E357" s="48" t="s">
        <v>924</v>
      </c>
      <c r="F357" s="49" t="s">
        <v>925</v>
      </c>
      <c r="G357" s="46">
        <v>2</v>
      </c>
    </row>
    <row r="358" spans="2:9" ht="16.5" thickBot="1" x14ac:dyDescent="0.3">
      <c r="B358" s="47"/>
      <c r="C358" s="61" t="s">
        <v>926</v>
      </c>
      <c r="D358" s="48" t="s">
        <v>923</v>
      </c>
      <c r="E358" s="48" t="s">
        <v>924</v>
      </c>
      <c r="F358" s="49" t="s">
        <v>925</v>
      </c>
      <c r="G358" s="46">
        <v>2</v>
      </c>
    </row>
    <row r="359" spans="2:9" ht="32.25" thickBot="1" x14ac:dyDescent="0.3">
      <c r="B359" s="47"/>
      <c r="C359" s="61" t="s">
        <v>927</v>
      </c>
      <c r="D359" s="48" t="s">
        <v>928</v>
      </c>
      <c r="E359" s="48" t="s">
        <v>929</v>
      </c>
      <c r="F359" s="49" t="s">
        <v>930</v>
      </c>
      <c r="G359" s="46">
        <v>1</v>
      </c>
    </row>
    <row r="360" spans="2:9" ht="16.5" thickBot="1" x14ac:dyDescent="0.3">
      <c r="B360" s="47"/>
      <c r="C360" s="61" t="s">
        <v>931</v>
      </c>
      <c r="D360" s="48" t="s">
        <v>932</v>
      </c>
      <c r="E360" s="48" t="s">
        <v>933</v>
      </c>
      <c r="F360" s="49" t="s">
        <v>72</v>
      </c>
      <c r="G360" s="46">
        <v>2</v>
      </c>
    </row>
    <row r="361" spans="2:9" ht="16.5" thickBot="1" x14ac:dyDescent="0.3">
      <c r="B361" s="47"/>
      <c r="C361" s="61" t="s">
        <v>934</v>
      </c>
      <c r="D361" s="48" t="s">
        <v>935</v>
      </c>
      <c r="E361" s="48" t="s">
        <v>936</v>
      </c>
      <c r="F361" s="49" t="s">
        <v>937</v>
      </c>
      <c r="G361" s="46">
        <v>2</v>
      </c>
      <c r="H361" s="48" t="s">
        <v>988</v>
      </c>
      <c r="I361" s="48" t="s">
        <v>989</v>
      </c>
    </row>
    <row r="362" spans="2:9" ht="16.5" thickBot="1" x14ac:dyDescent="0.3">
      <c r="B362" s="52"/>
      <c r="C362" s="63" t="s">
        <v>938</v>
      </c>
      <c r="D362" s="53" t="s">
        <v>75</v>
      </c>
      <c r="E362" s="53" t="s">
        <v>939</v>
      </c>
      <c r="F362" s="54" t="s">
        <v>72</v>
      </c>
      <c r="G362" s="46">
        <v>2</v>
      </c>
      <c r="H362" s="40">
        <f>AVERAGE(G336:G362)</f>
        <v>1.4814814814814814</v>
      </c>
      <c r="I362" s="40">
        <f>SUM(G336:G362)</f>
        <v>40</v>
      </c>
    </row>
    <row r="363" spans="2:9" ht="16.5" thickBot="1" x14ac:dyDescent="0.3">
      <c r="C363" s="41" t="s">
        <v>1027</v>
      </c>
    </row>
    <row r="364" spans="2:9" ht="16.5" thickBot="1" x14ac:dyDescent="0.3">
      <c r="B364" s="59" t="s">
        <v>1075</v>
      </c>
      <c r="C364" s="60" t="s">
        <v>940</v>
      </c>
      <c r="D364" s="44" t="s">
        <v>75</v>
      </c>
      <c r="E364" s="44" t="s">
        <v>941</v>
      </c>
      <c r="F364" s="45" t="s">
        <v>942</v>
      </c>
      <c r="G364" s="46">
        <v>2</v>
      </c>
    </row>
    <row r="365" spans="2:9" ht="32.25" thickBot="1" x14ac:dyDescent="0.3">
      <c r="B365" s="47"/>
      <c r="C365" s="61" t="s">
        <v>943</v>
      </c>
      <c r="D365" s="48" t="s">
        <v>944</v>
      </c>
      <c r="E365" s="48" t="s">
        <v>112</v>
      </c>
      <c r="F365" s="49" t="s">
        <v>942</v>
      </c>
      <c r="G365" s="46">
        <v>2</v>
      </c>
    </row>
    <row r="366" spans="2:9" ht="16.5" thickBot="1" x14ac:dyDescent="0.3">
      <c r="B366" s="47"/>
      <c r="C366" s="61" t="s">
        <v>945</v>
      </c>
      <c r="D366" s="48" t="s">
        <v>946</v>
      </c>
      <c r="E366" s="48" t="s">
        <v>188</v>
      </c>
      <c r="F366" s="49" t="s">
        <v>189</v>
      </c>
      <c r="G366" s="46">
        <v>3</v>
      </c>
    </row>
    <row r="367" spans="2:9" ht="16.5" thickBot="1" x14ac:dyDescent="0.3">
      <c r="B367" s="47"/>
      <c r="C367" s="61" t="s">
        <v>947</v>
      </c>
      <c r="D367" s="48" t="s">
        <v>948</v>
      </c>
      <c r="E367" s="48" t="s">
        <v>457</v>
      </c>
      <c r="F367" s="49" t="s">
        <v>949</v>
      </c>
      <c r="G367" s="46">
        <v>1</v>
      </c>
    </row>
    <row r="368" spans="2:9" ht="16.5" thickBot="1" x14ac:dyDescent="0.3">
      <c r="B368" s="47"/>
      <c r="C368" s="61" t="s">
        <v>950</v>
      </c>
      <c r="D368" s="48" t="s">
        <v>951</v>
      </c>
      <c r="E368" s="48" t="s">
        <v>952</v>
      </c>
      <c r="F368" s="49" t="s">
        <v>193</v>
      </c>
      <c r="G368" s="46">
        <v>2</v>
      </c>
    </row>
    <row r="369" spans="2:16" ht="16.5" thickBot="1" x14ac:dyDescent="0.3">
      <c r="B369" s="47"/>
      <c r="C369" s="61" t="s">
        <v>953</v>
      </c>
      <c r="D369" s="48" t="s">
        <v>954</v>
      </c>
      <c r="E369" s="48" t="s">
        <v>955</v>
      </c>
      <c r="F369" s="49" t="s">
        <v>25</v>
      </c>
      <c r="G369" s="46">
        <v>2</v>
      </c>
    </row>
    <row r="370" spans="2:16" ht="16.5" thickBot="1" x14ac:dyDescent="0.3">
      <c r="B370" s="47"/>
      <c r="C370" s="61" t="s">
        <v>956</v>
      </c>
      <c r="D370" s="48" t="s">
        <v>75</v>
      </c>
      <c r="E370" s="48" t="s">
        <v>21</v>
      </c>
      <c r="F370" s="49" t="s">
        <v>957</v>
      </c>
      <c r="G370" s="46">
        <v>2</v>
      </c>
    </row>
    <row r="371" spans="2:16" ht="16.5" thickBot="1" x14ac:dyDescent="0.3">
      <c r="B371" s="47"/>
      <c r="C371" s="61" t="s">
        <v>958</v>
      </c>
      <c r="D371" s="48" t="s">
        <v>75</v>
      </c>
      <c r="E371" s="48" t="s">
        <v>21</v>
      </c>
      <c r="F371" s="49" t="s">
        <v>959</v>
      </c>
      <c r="G371" s="46">
        <v>2</v>
      </c>
    </row>
    <row r="372" spans="2:16" ht="16.5" thickBot="1" x14ac:dyDescent="0.3">
      <c r="B372" s="47"/>
      <c r="C372" s="61" t="s">
        <v>960</v>
      </c>
      <c r="D372" s="48" t="s">
        <v>961</v>
      </c>
      <c r="E372" s="48" t="s">
        <v>962</v>
      </c>
      <c r="F372" s="49" t="s">
        <v>959</v>
      </c>
      <c r="G372" s="46">
        <v>1</v>
      </c>
    </row>
    <row r="373" spans="2:16" ht="16.5" thickBot="1" x14ac:dyDescent="0.3">
      <c r="B373" s="47"/>
      <c r="C373" s="61" t="s">
        <v>963</v>
      </c>
      <c r="D373" s="48" t="s">
        <v>406</v>
      </c>
      <c r="E373" s="48" t="s">
        <v>31</v>
      </c>
      <c r="F373" s="49" t="s">
        <v>25</v>
      </c>
      <c r="G373" s="46">
        <v>2</v>
      </c>
    </row>
    <row r="374" spans="2:16" ht="16.5" thickBot="1" x14ac:dyDescent="0.3">
      <c r="B374" s="47"/>
      <c r="C374" s="61" t="s">
        <v>964</v>
      </c>
      <c r="D374" s="48" t="s">
        <v>965</v>
      </c>
      <c r="E374" s="48" t="s">
        <v>966</v>
      </c>
      <c r="F374" s="49" t="s">
        <v>199</v>
      </c>
      <c r="G374" s="46">
        <v>1</v>
      </c>
    </row>
    <row r="375" spans="2:16" ht="16.5" thickBot="1" x14ac:dyDescent="0.3">
      <c r="B375" s="47"/>
      <c r="C375" s="61" t="s">
        <v>967</v>
      </c>
      <c r="D375" s="48" t="s">
        <v>75</v>
      </c>
      <c r="E375" s="48" t="s">
        <v>968</v>
      </c>
      <c r="F375" s="49" t="s">
        <v>969</v>
      </c>
      <c r="G375" s="46">
        <v>2</v>
      </c>
    </row>
    <row r="376" spans="2:16" ht="16.5" thickBot="1" x14ac:dyDescent="0.3">
      <c r="B376" s="47"/>
      <c r="C376" s="61" t="s">
        <v>970</v>
      </c>
      <c r="D376" s="48" t="s">
        <v>33</v>
      </c>
      <c r="E376" s="48" t="s">
        <v>433</v>
      </c>
      <c r="F376" s="49" t="s">
        <v>971</v>
      </c>
      <c r="G376" s="46">
        <v>2</v>
      </c>
    </row>
    <row r="377" spans="2:16" ht="16.5" thickBot="1" x14ac:dyDescent="0.3">
      <c r="B377" s="47"/>
      <c r="C377" s="61" t="s">
        <v>972</v>
      </c>
      <c r="D377" s="48" t="s">
        <v>33</v>
      </c>
      <c r="E377" s="48" t="s">
        <v>973</v>
      </c>
      <c r="F377" s="49" t="s">
        <v>974</v>
      </c>
      <c r="G377" s="46">
        <v>3</v>
      </c>
    </row>
    <row r="378" spans="2:16" ht="16.5" thickBot="1" x14ac:dyDescent="0.3">
      <c r="B378" s="47"/>
      <c r="C378" s="61" t="s">
        <v>975</v>
      </c>
      <c r="D378" s="48" t="s">
        <v>33</v>
      </c>
      <c r="E378" s="48" t="s">
        <v>973</v>
      </c>
      <c r="F378" s="49" t="s">
        <v>974</v>
      </c>
      <c r="G378" s="46">
        <v>2</v>
      </c>
    </row>
    <row r="379" spans="2:16" ht="16.5" thickBot="1" x14ac:dyDescent="0.3">
      <c r="B379" s="47"/>
      <c r="C379" s="61" t="s">
        <v>976</v>
      </c>
      <c r="D379" s="48" t="s">
        <v>877</v>
      </c>
      <c r="E379" s="48" t="s">
        <v>977</v>
      </c>
      <c r="F379" s="49" t="s">
        <v>978</v>
      </c>
      <c r="G379" s="46">
        <v>1</v>
      </c>
    </row>
    <row r="380" spans="2:16" ht="16.5" thickBot="1" x14ac:dyDescent="0.3">
      <c r="B380" s="47"/>
      <c r="C380" s="61" t="s">
        <v>979</v>
      </c>
      <c r="D380" s="48" t="s">
        <v>75</v>
      </c>
      <c r="E380" s="48" t="s">
        <v>427</v>
      </c>
      <c r="F380" s="49" t="s">
        <v>980</v>
      </c>
      <c r="G380" s="46">
        <v>3</v>
      </c>
      <c r="H380" s="48" t="s">
        <v>988</v>
      </c>
      <c r="I380" s="48" t="s">
        <v>989</v>
      </c>
    </row>
    <row r="381" spans="2:16" ht="16.5" thickBot="1" x14ac:dyDescent="0.3">
      <c r="B381" s="52"/>
      <c r="C381" s="63" t="s">
        <v>981</v>
      </c>
      <c r="D381" s="53" t="s">
        <v>75</v>
      </c>
      <c r="E381" s="53" t="s">
        <v>982</v>
      </c>
      <c r="F381" s="54" t="s">
        <v>72</v>
      </c>
      <c r="G381" s="46">
        <v>2</v>
      </c>
      <c r="H381" s="40">
        <f>AVERAGE(G364:G381)</f>
        <v>1.9444444444444444</v>
      </c>
      <c r="I381" s="40">
        <f>SUM(G364:G381)</f>
        <v>35</v>
      </c>
    </row>
    <row r="382" spans="2:16" x14ac:dyDescent="0.25">
      <c r="P382" s="64"/>
    </row>
    <row r="385" spans="16:18" x14ac:dyDescent="0.25">
      <c r="P385" s="65"/>
      <c r="Q385" s="66"/>
      <c r="R385" s="66"/>
    </row>
    <row r="386" spans="16:18" x14ac:dyDescent="0.25">
      <c r="P386" s="65"/>
      <c r="Q386" s="66"/>
      <c r="R386" s="67"/>
    </row>
    <row r="387" spans="16:18" x14ac:dyDescent="0.25">
      <c r="Q387" s="68"/>
      <c r="R387" s="68"/>
    </row>
    <row r="388" spans="16:18" x14ac:dyDescent="0.25">
      <c r="Q388" s="68"/>
      <c r="R388" s="68"/>
    </row>
    <row r="389" spans="16:18" x14ac:dyDescent="0.25">
      <c r="R389" s="66"/>
    </row>
    <row r="390" spans="16:18" x14ac:dyDescent="0.25">
      <c r="Q390" s="67"/>
      <c r="R390" s="67"/>
    </row>
    <row r="391" spans="16:18" x14ac:dyDescent="0.25">
      <c r="Q391" s="67"/>
      <c r="R391" s="67"/>
    </row>
  </sheetData>
  <conditionalFormatting sqref="G3:G33 G35:G64 G66:G89 G91:G132 G134:G192 G194:G214 G216:G269 G271:G299 G301:G334 G336:G362 G364:G381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1</formula>
    </cfRule>
    <cfRule type="cellIs" dxfId="0" priority="4" operator="equal">
      <formula>2</formula>
    </cfRule>
  </conditionalFormatting>
  <pageMargins left="0.7" right="0.7" top="0.75" bottom="0.75" header="0.3" footer="0.3"/>
  <ignoredErrors>
    <ignoredError sqref="H1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5AC6-DEB6-4AD3-BDFE-EC8EB08E0533}">
  <sheetPr>
    <tabColor rgb="FFFF0000"/>
  </sheetPr>
  <dimension ref="B2:R391"/>
  <sheetViews>
    <sheetView topLeftCell="A236" zoomScale="70" zoomScaleNormal="70" workbookViewId="0">
      <selection activeCell="C113" sqref="C113"/>
    </sheetView>
  </sheetViews>
  <sheetFormatPr baseColWidth="10" defaultColWidth="10.7109375" defaultRowHeight="15.75" x14ac:dyDescent="0.25"/>
  <cols>
    <col min="1" max="1" width="10.7109375" style="40"/>
    <col min="2" max="2" width="69.5703125" style="40" bestFit="1" customWidth="1"/>
    <col min="3" max="3" width="110" style="40" customWidth="1"/>
    <col min="4" max="4" width="51.85546875" style="40" bestFit="1" customWidth="1"/>
    <col min="5" max="5" width="35.42578125" style="40" bestFit="1" customWidth="1"/>
    <col min="6" max="6" width="63.42578125" style="40" bestFit="1" customWidth="1"/>
    <col min="7" max="7" width="6.7109375" style="40" bestFit="1" customWidth="1"/>
    <col min="8" max="8" width="12" style="40" bestFit="1" customWidth="1"/>
    <col min="9" max="15" width="10.7109375" style="40"/>
    <col min="16" max="16" width="27.28515625" style="40" bestFit="1" customWidth="1"/>
    <col min="17" max="17" width="21.5703125" style="40" customWidth="1"/>
    <col min="18" max="18" width="18.85546875" style="40" customWidth="1"/>
    <col min="19" max="16384" width="10.7109375" style="40"/>
  </cols>
  <sheetData>
    <row r="2" spans="2:7" ht="16.5" thickBot="1" x14ac:dyDescent="0.3">
      <c r="C2" s="41" t="s">
        <v>1017</v>
      </c>
      <c r="G2" s="42" t="s">
        <v>984</v>
      </c>
    </row>
    <row r="3" spans="2:7" ht="16.5" thickBot="1" x14ac:dyDescent="0.3">
      <c r="B3" s="43" t="s">
        <v>1039</v>
      </c>
      <c r="C3" s="44" t="s">
        <v>0</v>
      </c>
      <c r="D3" s="44" t="s">
        <v>1</v>
      </c>
      <c r="E3" s="44" t="s">
        <v>2</v>
      </c>
      <c r="F3" s="45" t="s">
        <v>3</v>
      </c>
      <c r="G3" s="46">
        <v>1</v>
      </c>
    </row>
    <row r="4" spans="2:7" ht="16.5" thickBot="1" x14ac:dyDescent="0.3">
      <c r="B4" s="47"/>
      <c r="C4" s="48" t="s">
        <v>4</v>
      </c>
      <c r="D4" s="48" t="s">
        <v>5</v>
      </c>
      <c r="E4" s="48" t="s">
        <v>2</v>
      </c>
      <c r="F4" s="49" t="s">
        <v>6</v>
      </c>
      <c r="G4" s="46">
        <v>1</v>
      </c>
    </row>
    <row r="5" spans="2:7" ht="16.5" thickBot="1" x14ac:dyDescent="0.3">
      <c r="B5" s="47"/>
      <c r="C5" s="48" t="s">
        <v>7</v>
      </c>
      <c r="D5" s="40" t="s">
        <v>8</v>
      </c>
      <c r="E5" s="40" t="s">
        <v>9</v>
      </c>
      <c r="F5" s="50" t="s">
        <v>10</v>
      </c>
      <c r="G5" s="46">
        <v>2</v>
      </c>
    </row>
    <row r="6" spans="2:7" ht="16.5" thickBot="1" x14ac:dyDescent="0.3">
      <c r="B6" s="47"/>
      <c r="C6" s="48" t="s">
        <v>11</v>
      </c>
      <c r="D6" s="48" t="s">
        <v>12</v>
      </c>
      <c r="E6" s="48" t="s">
        <v>13</v>
      </c>
      <c r="F6" s="49" t="s">
        <v>14</v>
      </c>
      <c r="G6" s="46">
        <v>2</v>
      </c>
    </row>
    <row r="7" spans="2:7" ht="16.5" thickBot="1" x14ac:dyDescent="0.3">
      <c r="B7" s="47"/>
      <c r="C7" s="48" t="s">
        <v>15</v>
      </c>
      <c r="D7" s="48" t="s">
        <v>16</v>
      </c>
      <c r="E7" s="48" t="s">
        <v>17</v>
      </c>
      <c r="F7" s="49" t="s">
        <v>18</v>
      </c>
      <c r="G7" s="46">
        <v>3</v>
      </c>
    </row>
    <row r="8" spans="2:7" ht="16.5" thickBot="1" x14ac:dyDescent="0.3">
      <c r="B8" s="47"/>
      <c r="C8" s="48" t="s">
        <v>19</v>
      </c>
      <c r="D8" s="48" t="s">
        <v>20</v>
      </c>
      <c r="E8" s="48" t="s">
        <v>21</v>
      </c>
      <c r="F8" s="49" t="s">
        <v>22</v>
      </c>
      <c r="G8" s="46">
        <v>1</v>
      </c>
    </row>
    <row r="9" spans="2:7" ht="16.5" thickBot="1" x14ac:dyDescent="0.3">
      <c r="B9" s="51" t="s">
        <v>1040</v>
      </c>
      <c r="C9" s="48" t="s">
        <v>23</v>
      </c>
      <c r="D9" s="48" t="s">
        <v>24</v>
      </c>
      <c r="E9" s="48" t="s">
        <v>21</v>
      </c>
      <c r="F9" s="49" t="s">
        <v>25</v>
      </c>
      <c r="G9" s="46">
        <v>1</v>
      </c>
    </row>
    <row r="10" spans="2:7" ht="16.5" thickBot="1" x14ac:dyDescent="0.3">
      <c r="B10" s="47"/>
      <c r="C10" s="48" t="s">
        <v>26</v>
      </c>
      <c r="D10" s="48" t="s">
        <v>27</v>
      </c>
      <c r="E10" s="48" t="s">
        <v>28</v>
      </c>
      <c r="F10" s="49" t="s">
        <v>29</v>
      </c>
      <c r="G10" s="46">
        <v>3</v>
      </c>
    </row>
    <row r="11" spans="2:7" ht="16.5" thickBot="1" x14ac:dyDescent="0.3">
      <c r="B11" s="47"/>
      <c r="C11" s="48" t="s">
        <v>30</v>
      </c>
      <c r="D11" s="48" t="s">
        <v>8</v>
      </c>
      <c r="E11" s="48" t="s">
        <v>31</v>
      </c>
      <c r="F11" s="49" t="s">
        <v>25</v>
      </c>
      <c r="G11" s="46">
        <v>2</v>
      </c>
    </row>
    <row r="12" spans="2:7" ht="16.5" thickBot="1" x14ac:dyDescent="0.3">
      <c r="B12" s="47"/>
      <c r="C12" s="48" t="s">
        <v>32</v>
      </c>
      <c r="D12" s="48" t="s">
        <v>33</v>
      </c>
      <c r="E12" s="48" t="s">
        <v>13</v>
      </c>
      <c r="F12" s="49" t="s">
        <v>34</v>
      </c>
      <c r="G12" s="46">
        <v>1</v>
      </c>
    </row>
    <row r="13" spans="2:7" ht="16.5" thickBot="1" x14ac:dyDescent="0.3">
      <c r="B13" s="47"/>
      <c r="C13" s="48" t="s">
        <v>35</v>
      </c>
      <c r="D13" s="48" t="s">
        <v>27</v>
      </c>
      <c r="E13" s="48" t="s">
        <v>36</v>
      </c>
      <c r="F13" s="49" t="s">
        <v>37</v>
      </c>
      <c r="G13" s="46">
        <v>2</v>
      </c>
    </row>
    <row r="14" spans="2:7" ht="16.5" thickBot="1" x14ac:dyDescent="0.3">
      <c r="B14" s="47"/>
      <c r="C14" s="48" t="s">
        <v>38</v>
      </c>
      <c r="D14" s="48" t="s">
        <v>8</v>
      </c>
      <c r="E14" s="48" t="s">
        <v>39</v>
      </c>
      <c r="F14" s="49" t="s">
        <v>40</v>
      </c>
      <c r="G14" s="46">
        <v>3</v>
      </c>
    </row>
    <row r="15" spans="2:7" ht="16.5" thickBot="1" x14ac:dyDescent="0.3">
      <c r="B15" s="47"/>
      <c r="C15" s="48" t="s">
        <v>41</v>
      </c>
      <c r="D15" s="48" t="s">
        <v>42</v>
      </c>
      <c r="E15" s="48" t="s">
        <v>43</v>
      </c>
      <c r="F15" s="49" t="s">
        <v>44</v>
      </c>
      <c r="G15" s="46">
        <v>2</v>
      </c>
    </row>
    <row r="16" spans="2:7" ht="16.5" thickBot="1" x14ac:dyDescent="0.3">
      <c r="B16" s="47"/>
      <c r="C16" s="48" t="s">
        <v>45</v>
      </c>
      <c r="D16" s="48" t="s">
        <v>42</v>
      </c>
      <c r="E16" s="48" t="s">
        <v>46</v>
      </c>
      <c r="F16" s="49" t="s">
        <v>44</v>
      </c>
      <c r="G16" s="46">
        <v>1</v>
      </c>
    </row>
    <row r="17" spans="2:9" ht="16.5" thickBot="1" x14ac:dyDescent="0.3">
      <c r="B17" s="47"/>
      <c r="C17" s="48" t="s">
        <v>47</v>
      </c>
      <c r="D17" s="48" t="s">
        <v>48</v>
      </c>
      <c r="E17" s="48" t="s">
        <v>49</v>
      </c>
      <c r="F17" s="49" t="s">
        <v>50</v>
      </c>
      <c r="G17" s="46">
        <v>2</v>
      </c>
    </row>
    <row r="18" spans="2:9" ht="16.5" thickBot="1" x14ac:dyDescent="0.3">
      <c r="B18" s="51" t="s">
        <v>1041</v>
      </c>
      <c r="C18" s="48" t="s">
        <v>51</v>
      </c>
      <c r="D18" s="48" t="s">
        <v>52</v>
      </c>
      <c r="E18" s="48" t="s">
        <v>53</v>
      </c>
      <c r="F18" s="49" t="s">
        <v>54</v>
      </c>
      <c r="G18" s="46">
        <v>2</v>
      </c>
    </row>
    <row r="19" spans="2:9" ht="16.5" thickBot="1" x14ac:dyDescent="0.3">
      <c r="B19" s="47"/>
      <c r="C19" s="48" t="s">
        <v>55</v>
      </c>
      <c r="D19" s="48" t="s">
        <v>56</v>
      </c>
      <c r="E19" s="48" t="s">
        <v>57</v>
      </c>
      <c r="F19" s="49" t="s">
        <v>58</v>
      </c>
      <c r="G19" s="46">
        <v>1</v>
      </c>
    </row>
    <row r="20" spans="2:9" ht="16.5" thickBot="1" x14ac:dyDescent="0.3">
      <c r="B20" s="47"/>
      <c r="C20" s="48" t="s">
        <v>59</v>
      </c>
      <c r="D20" s="48" t="s">
        <v>60</v>
      </c>
      <c r="E20" s="48" t="s">
        <v>61</v>
      </c>
      <c r="F20" s="49" t="s">
        <v>62</v>
      </c>
      <c r="G20" s="46">
        <v>2</v>
      </c>
    </row>
    <row r="21" spans="2:9" ht="16.5" thickBot="1" x14ac:dyDescent="0.3">
      <c r="B21" s="47"/>
      <c r="C21" s="48" t="s">
        <v>63</v>
      </c>
      <c r="D21" s="48" t="s">
        <v>33</v>
      </c>
      <c r="E21" s="48" t="s">
        <v>21</v>
      </c>
      <c r="F21" s="49" t="s">
        <v>25</v>
      </c>
      <c r="G21" s="46">
        <v>1</v>
      </c>
    </row>
    <row r="22" spans="2:9" ht="16.5" thickBot="1" x14ac:dyDescent="0.3">
      <c r="B22" s="47"/>
      <c r="C22" s="48" t="s">
        <v>64</v>
      </c>
      <c r="D22" s="48" t="s">
        <v>24</v>
      </c>
      <c r="E22" s="48" t="s">
        <v>49</v>
      </c>
      <c r="F22" s="49" t="s">
        <v>25</v>
      </c>
      <c r="G22" s="46">
        <v>1</v>
      </c>
    </row>
    <row r="23" spans="2:9" ht="16.5" thickBot="1" x14ac:dyDescent="0.3">
      <c r="B23" s="47"/>
      <c r="C23" s="48" t="s">
        <v>65</v>
      </c>
      <c r="D23" s="48" t="s">
        <v>66</v>
      </c>
      <c r="E23" s="48" t="s">
        <v>67</v>
      </c>
      <c r="F23" s="49" t="s">
        <v>68</v>
      </c>
      <c r="G23" s="46">
        <v>2</v>
      </c>
    </row>
    <row r="24" spans="2:9" ht="16.5" thickBot="1" x14ac:dyDescent="0.3">
      <c r="B24" s="47"/>
      <c r="C24" s="48" t="s">
        <v>69</v>
      </c>
      <c r="D24" s="48" t="s">
        <v>70</v>
      </c>
      <c r="E24" s="48" t="s">
        <v>71</v>
      </c>
      <c r="F24" s="49" t="s">
        <v>72</v>
      </c>
      <c r="G24" s="46">
        <v>1</v>
      </c>
    </row>
    <row r="25" spans="2:9" ht="16.5" thickBot="1" x14ac:dyDescent="0.3">
      <c r="B25" s="47"/>
      <c r="C25" s="48" t="s">
        <v>73</v>
      </c>
      <c r="D25" s="48" t="s">
        <v>33</v>
      </c>
      <c r="E25" s="48" t="s">
        <v>49</v>
      </c>
      <c r="F25" s="49" t="s">
        <v>25</v>
      </c>
      <c r="G25" s="46">
        <v>1</v>
      </c>
    </row>
    <row r="26" spans="2:9" ht="16.5" thickBot="1" x14ac:dyDescent="0.3">
      <c r="B26" s="47"/>
      <c r="C26" s="48" t="s">
        <v>74</v>
      </c>
      <c r="D26" s="48" t="s">
        <v>75</v>
      </c>
      <c r="E26" s="48" t="s">
        <v>76</v>
      </c>
      <c r="F26" s="49" t="s">
        <v>72</v>
      </c>
      <c r="G26" s="46">
        <v>2</v>
      </c>
    </row>
    <row r="27" spans="2:9" ht="16.5" thickBot="1" x14ac:dyDescent="0.3">
      <c r="B27" s="47"/>
      <c r="C27" s="48" t="s">
        <v>77</v>
      </c>
      <c r="D27" s="48" t="s">
        <v>78</v>
      </c>
      <c r="E27" s="48" t="s">
        <v>79</v>
      </c>
      <c r="F27" s="49" t="s">
        <v>80</v>
      </c>
      <c r="G27" s="46">
        <v>2</v>
      </c>
    </row>
    <row r="28" spans="2:9" ht="16.5" thickBot="1" x14ac:dyDescent="0.3">
      <c r="B28" s="47"/>
      <c r="C28" s="48" t="s">
        <v>81</v>
      </c>
      <c r="D28" s="48" t="s">
        <v>56</v>
      </c>
      <c r="E28" s="48" t="s">
        <v>82</v>
      </c>
      <c r="F28" s="49" t="s">
        <v>83</v>
      </c>
      <c r="G28" s="46">
        <v>2</v>
      </c>
    </row>
    <row r="29" spans="2:9" ht="16.5" thickBot="1" x14ac:dyDescent="0.3">
      <c r="B29" s="51" t="s">
        <v>1042</v>
      </c>
      <c r="C29" s="48" t="s">
        <v>84</v>
      </c>
      <c r="D29" s="48" t="s">
        <v>75</v>
      </c>
      <c r="E29" s="48" t="s">
        <v>85</v>
      </c>
      <c r="F29" s="49" t="s">
        <v>86</v>
      </c>
      <c r="G29" s="46">
        <v>1</v>
      </c>
    </row>
    <row r="30" spans="2:9" ht="16.5" thickBot="1" x14ac:dyDescent="0.3">
      <c r="B30" s="47"/>
      <c r="C30" s="48" t="s">
        <v>87</v>
      </c>
      <c r="D30" s="48" t="s">
        <v>16</v>
      </c>
      <c r="E30" s="48" t="s">
        <v>39</v>
      </c>
      <c r="F30" s="49" t="s">
        <v>88</v>
      </c>
      <c r="G30" s="46">
        <v>2</v>
      </c>
    </row>
    <row r="31" spans="2:9" ht="16.5" thickBot="1" x14ac:dyDescent="0.3">
      <c r="B31" s="47"/>
      <c r="C31" s="48" t="s">
        <v>89</v>
      </c>
      <c r="D31" s="48" t="s">
        <v>20</v>
      </c>
      <c r="E31" s="48" t="s">
        <v>31</v>
      </c>
      <c r="F31" s="49" t="s">
        <v>94</v>
      </c>
      <c r="G31" s="46">
        <v>1</v>
      </c>
    </row>
    <row r="32" spans="2:9" ht="16.5" thickBot="1" x14ac:dyDescent="0.3">
      <c r="B32" s="47"/>
      <c r="C32" s="48" t="s">
        <v>91</v>
      </c>
      <c r="D32" s="48" t="s">
        <v>92</v>
      </c>
      <c r="E32" s="48" t="s">
        <v>93</v>
      </c>
      <c r="F32" s="49" t="s">
        <v>90</v>
      </c>
      <c r="G32" s="46">
        <v>2</v>
      </c>
      <c r="H32" s="48" t="s">
        <v>988</v>
      </c>
      <c r="I32" s="48" t="s">
        <v>989</v>
      </c>
    </row>
    <row r="33" spans="2:9" ht="16.5" thickBot="1" x14ac:dyDescent="0.3">
      <c r="B33" s="52"/>
      <c r="C33" s="53" t="s">
        <v>95</v>
      </c>
      <c r="D33" s="53" t="s">
        <v>96</v>
      </c>
      <c r="E33" s="53" t="s">
        <v>97</v>
      </c>
      <c r="F33" s="54" t="s">
        <v>98</v>
      </c>
      <c r="G33" s="46">
        <v>1</v>
      </c>
      <c r="H33" s="40">
        <f>AVERAGE(G3:G33)</f>
        <v>1.6451612903225807</v>
      </c>
      <c r="I33" s="40">
        <f>SUM(G3:G33)</f>
        <v>51</v>
      </c>
    </row>
    <row r="34" spans="2:9" ht="16.5" thickBot="1" x14ac:dyDescent="0.3">
      <c r="C34" s="41" t="s">
        <v>1018</v>
      </c>
    </row>
    <row r="35" spans="2:9" ht="16.5" thickBot="1" x14ac:dyDescent="0.3">
      <c r="B35" s="43" t="s">
        <v>1043</v>
      </c>
      <c r="C35" s="44" t="s">
        <v>99</v>
      </c>
      <c r="D35" s="44" t="s">
        <v>56</v>
      </c>
      <c r="E35" s="44" t="s">
        <v>100</v>
      </c>
      <c r="F35" s="45" t="s">
        <v>101</v>
      </c>
      <c r="G35" s="46">
        <v>1</v>
      </c>
    </row>
    <row r="36" spans="2:9" ht="16.5" thickBot="1" x14ac:dyDescent="0.3">
      <c r="B36" s="47"/>
      <c r="C36" s="48" t="s">
        <v>102</v>
      </c>
      <c r="D36" s="48" t="s">
        <v>103</v>
      </c>
      <c r="E36" s="48" t="s">
        <v>104</v>
      </c>
      <c r="F36" s="49" t="s">
        <v>105</v>
      </c>
      <c r="G36" s="46">
        <v>2</v>
      </c>
    </row>
    <row r="37" spans="2:9" ht="16.5" thickBot="1" x14ac:dyDescent="0.3">
      <c r="B37" s="47"/>
      <c r="C37" s="48" t="s">
        <v>106</v>
      </c>
      <c r="D37" s="48" t="s">
        <v>107</v>
      </c>
      <c r="E37" s="48" t="s">
        <v>108</v>
      </c>
      <c r="F37" s="49" t="s">
        <v>109</v>
      </c>
      <c r="G37" s="46">
        <v>2</v>
      </c>
    </row>
    <row r="38" spans="2:9" ht="16.5" thickBot="1" x14ac:dyDescent="0.3">
      <c r="B38" s="47"/>
      <c r="C38" s="48" t="s">
        <v>110</v>
      </c>
      <c r="D38" s="48" t="s">
        <v>111</v>
      </c>
      <c r="E38" s="48" t="s">
        <v>112</v>
      </c>
      <c r="F38" s="49" t="s">
        <v>113</v>
      </c>
      <c r="G38" s="46">
        <v>1</v>
      </c>
    </row>
    <row r="39" spans="2:9" ht="16.5" thickBot="1" x14ac:dyDescent="0.3">
      <c r="B39" s="47"/>
      <c r="C39" s="48" t="s">
        <v>114</v>
      </c>
      <c r="D39" s="48" t="s">
        <v>111</v>
      </c>
      <c r="E39" s="48" t="s">
        <v>112</v>
      </c>
      <c r="F39" s="49" t="s">
        <v>115</v>
      </c>
      <c r="G39" s="46">
        <v>2</v>
      </c>
    </row>
    <row r="40" spans="2:9" ht="16.5" thickBot="1" x14ac:dyDescent="0.3">
      <c r="B40" s="47"/>
      <c r="C40" s="48" t="s">
        <v>116</v>
      </c>
      <c r="D40" s="48" t="s">
        <v>117</v>
      </c>
      <c r="E40" s="48" t="s">
        <v>118</v>
      </c>
      <c r="F40" s="49" t="s">
        <v>119</v>
      </c>
      <c r="G40" s="46">
        <v>1</v>
      </c>
    </row>
    <row r="41" spans="2:9" ht="16.5" thickBot="1" x14ac:dyDescent="0.3">
      <c r="B41" s="47"/>
      <c r="C41" s="48" t="s">
        <v>120</v>
      </c>
      <c r="D41" s="48" t="s">
        <v>121</v>
      </c>
      <c r="E41" s="48" t="s">
        <v>118</v>
      </c>
      <c r="F41" s="49" t="s">
        <v>122</v>
      </c>
      <c r="G41" s="46">
        <v>1</v>
      </c>
    </row>
    <row r="42" spans="2:9" ht="16.5" thickBot="1" x14ac:dyDescent="0.3">
      <c r="B42" s="47"/>
      <c r="C42" s="48" t="s">
        <v>123</v>
      </c>
      <c r="D42" s="48" t="s">
        <v>124</v>
      </c>
      <c r="E42" s="48" t="s">
        <v>125</v>
      </c>
      <c r="F42" s="49" t="s">
        <v>72</v>
      </c>
      <c r="G42" s="46">
        <v>1</v>
      </c>
    </row>
    <row r="43" spans="2:9" ht="16.5" thickBot="1" x14ac:dyDescent="0.3">
      <c r="B43" s="47"/>
      <c r="C43" s="48" t="s">
        <v>126</v>
      </c>
      <c r="D43" s="48" t="s">
        <v>127</v>
      </c>
      <c r="E43" s="48" t="s">
        <v>31</v>
      </c>
      <c r="F43" s="49" t="s">
        <v>128</v>
      </c>
      <c r="G43" s="46">
        <v>2</v>
      </c>
    </row>
    <row r="44" spans="2:9" ht="16.5" thickBot="1" x14ac:dyDescent="0.3">
      <c r="B44" s="51" t="s">
        <v>1044</v>
      </c>
      <c r="C44" s="48" t="s">
        <v>129</v>
      </c>
      <c r="D44" s="48" t="s">
        <v>130</v>
      </c>
      <c r="E44" s="48" t="s">
        <v>131</v>
      </c>
      <c r="F44" s="49" t="s">
        <v>132</v>
      </c>
      <c r="G44" s="46">
        <v>2</v>
      </c>
    </row>
    <row r="45" spans="2:9" ht="16.5" thickBot="1" x14ac:dyDescent="0.3">
      <c r="B45" s="47"/>
      <c r="C45" s="48" t="s">
        <v>133</v>
      </c>
      <c r="D45" s="48" t="s">
        <v>130</v>
      </c>
      <c r="E45" s="48" t="s">
        <v>131</v>
      </c>
      <c r="F45" s="49" t="s">
        <v>132</v>
      </c>
      <c r="G45" s="46">
        <v>1</v>
      </c>
    </row>
    <row r="46" spans="2:9" ht="16.5" thickBot="1" x14ac:dyDescent="0.3">
      <c r="B46" s="47"/>
      <c r="C46" s="48" t="s">
        <v>134</v>
      </c>
      <c r="D46" s="48" t="s">
        <v>135</v>
      </c>
      <c r="E46" s="48" t="s">
        <v>136</v>
      </c>
      <c r="F46" s="49" t="s">
        <v>132</v>
      </c>
      <c r="G46" s="46">
        <v>1</v>
      </c>
    </row>
    <row r="47" spans="2:9" ht="16.5" thickBot="1" x14ac:dyDescent="0.3">
      <c r="B47" s="47"/>
      <c r="C47" s="48" t="s">
        <v>137</v>
      </c>
      <c r="D47" s="48" t="s">
        <v>138</v>
      </c>
      <c r="E47" s="48" t="s">
        <v>139</v>
      </c>
      <c r="F47" s="49" t="s">
        <v>132</v>
      </c>
      <c r="G47" s="46">
        <v>1</v>
      </c>
    </row>
    <row r="48" spans="2:9" ht="16.5" thickBot="1" x14ac:dyDescent="0.3">
      <c r="B48" s="47"/>
      <c r="C48" s="48" t="s">
        <v>140</v>
      </c>
      <c r="D48" s="48" t="s">
        <v>141</v>
      </c>
      <c r="E48" s="48" t="s">
        <v>39</v>
      </c>
      <c r="F48" s="49" t="s">
        <v>142</v>
      </c>
      <c r="G48" s="46">
        <v>1</v>
      </c>
    </row>
    <row r="49" spans="2:9" ht="18.600000000000001" customHeight="1" thickBot="1" x14ac:dyDescent="0.3">
      <c r="B49" s="47"/>
      <c r="C49" s="48" t="s">
        <v>143</v>
      </c>
      <c r="D49" s="48" t="s">
        <v>144</v>
      </c>
      <c r="E49" s="48" t="s">
        <v>145</v>
      </c>
      <c r="F49" s="49" t="s">
        <v>146</v>
      </c>
      <c r="G49" s="46">
        <v>2</v>
      </c>
    </row>
    <row r="50" spans="2:9" ht="16.5" thickBot="1" x14ac:dyDescent="0.3">
      <c r="B50" s="51" t="s">
        <v>1045</v>
      </c>
      <c r="C50" s="48" t="s">
        <v>147</v>
      </c>
      <c r="D50" s="48" t="s">
        <v>148</v>
      </c>
      <c r="E50" s="48" t="s">
        <v>149</v>
      </c>
      <c r="F50" s="49" t="s">
        <v>68</v>
      </c>
      <c r="G50" s="46">
        <v>2</v>
      </c>
    </row>
    <row r="51" spans="2:9" ht="16.5" thickBot="1" x14ac:dyDescent="0.3">
      <c r="B51" s="47"/>
      <c r="C51" s="48" t="s">
        <v>150</v>
      </c>
      <c r="D51" s="48" t="s">
        <v>151</v>
      </c>
      <c r="E51" s="48" t="s">
        <v>152</v>
      </c>
      <c r="F51" s="49" t="s">
        <v>68</v>
      </c>
      <c r="G51" s="46">
        <v>2</v>
      </c>
    </row>
    <row r="52" spans="2:9" ht="16.5" thickBot="1" x14ac:dyDescent="0.3">
      <c r="B52" s="47"/>
      <c r="C52" s="48" t="s">
        <v>153</v>
      </c>
      <c r="D52" s="48" t="s">
        <v>154</v>
      </c>
      <c r="E52" s="48" t="s">
        <v>155</v>
      </c>
      <c r="F52" s="49" t="s">
        <v>156</v>
      </c>
      <c r="G52" s="46">
        <v>1</v>
      </c>
    </row>
    <row r="53" spans="2:9" ht="16.5" thickBot="1" x14ac:dyDescent="0.3">
      <c r="B53" s="47"/>
      <c r="C53" s="48" t="s">
        <v>157</v>
      </c>
      <c r="D53" s="48" t="s">
        <v>158</v>
      </c>
      <c r="E53" s="48" t="s">
        <v>159</v>
      </c>
      <c r="F53" s="49" t="s">
        <v>160</v>
      </c>
      <c r="G53" s="46">
        <v>2</v>
      </c>
    </row>
    <row r="54" spans="2:9" ht="16.5" thickBot="1" x14ac:dyDescent="0.3">
      <c r="B54" s="47"/>
      <c r="C54" s="48" t="s">
        <v>161</v>
      </c>
      <c r="D54" s="48" t="s">
        <v>162</v>
      </c>
      <c r="E54" s="48" t="s">
        <v>163</v>
      </c>
      <c r="F54" s="49" t="s">
        <v>164</v>
      </c>
      <c r="G54" s="46">
        <v>1</v>
      </c>
    </row>
    <row r="55" spans="2:9" ht="16.5" thickBot="1" x14ac:dyDescent="0.3">
      <c r="B55" s="47"/>
      <c r="C55" s="48" t="s">
        <v>165</v>
      </c>
      <c r="D55" s="48" t="s">
        <v>166</v>
      </c>
      <c r="E55" s="48" t="s">
        <v>167</v>
      </c>
      <c r="F55" s="49" t="s">
        <v>168</v>
      </c>
      <c r="G55" s="46">
        <v>2</v>
      </c>
    </row>
    <row r="56" spans="2:9" ht="16.5" thickBot="1" x14ac:dyDescent="0.3">
      <c r="B56" s="47"/>
      <c r="C56" s="48" t="s">
        <v>169</v>
      </c>
      <c r="D56" s="48" t="s">
        <v>166</v>
      </c>
      <c r="E56" s="48" t="s">
        <v>170</v>
      </c>
      <c r="F56" s="49" t="s">
        <v>171</v>
      </c>
      <c r="G56" s="46">
        <v>1</v>
      </c>
    </row>
    <row r="57" spans="2:9" ht="16.5" thickBot="1" x14ac:dyDescent="0.3">
      <c r="B57" s="47"/>
      <c r="C57" s="48" t="s">
        <v>172</v>
      </c>
      <c r="D57" s="48" t="s">
        <v>173</v>
      </c>
      <c r="E57" s="48" t="s">
        <v>174</v>
      </c>
      <c r="F57" s="49" t="s">
        <v>175</v>
      </c>
      <c r="G57" s="46">
        <v>2</v>
      </c>
    </row>
    <row r="58" spans="2:9" ht="16.5" thickBot="1" x14ac:dyDescent="0.3">
      <c r="B58" s="51" t="s">
        <v>1046</v>
      </c>
      <c r="C58" s="48" t="s">
        <v>176</v>
      </c>
      <c r="D58" s="48" t="s">
        <v>151</v>
      </c>
      <c r="E58" s="48" t="s">
        <v>177</v>
      </c>
      <c r="F58" s="49" t="s">
        <v>178</v>
      </c>
      <c r="G58" s="46">
        <v>1</v>
      </c>
    </row>
    <row r="59" spans="2:9" ht="16.5" thickBot="1" x14ac:dyDescent="0.3">
      <c r="B59" s="47"/>
      <c r="C59" s="48" t="s">
        <v>179</v>
      </c>
      <c r="D59" s="48" t="s">
        <v>180</v>
      </c>
      <c r="E59" s="48" t="s">
        <v>181</v>
      </c>
      <c r="F59" s="49" t="s">
        <v>182</v>
      </c>
      <c r="G59" s="46">
        <v>2</v>
      </c>
    </row>
    <row r="60" spans="2:9" ht="16.5" thickBot="1" x14ac:dyDescent="0.3">
      <c r="B60" s="47"/>
      <c r="C60" s="48" t="s">
        <v>183</v>
      </c>
      <c r="D60" s="48" t="s">
        <v>184</v>
      </c>
      <c r="E60" s="48" t="s">
        <v>185</v>
      </c>
      <c r="F60" s="49" t="s">
        <v>182</v>
      </c>
      <c r="G60" s="46">
        <v>1</v>
      </c>
    </row>
    <row r="61" spans="2:9" ht="16.5" thickBot="1" x14ac:dyDescent="0.3">
      <c r="B61" s="47"/>
      <c r="C61" s="48" t="s">
        <v>186</v>
      </c>
      <c r="D61" s="48" t="s">
        <v>103</v>
      </c>
      <c r="E61" s="48" t="s">
        <v>181</v>
      </c>
      <c r="F61" s="49" t="s">
        <v>182</v>
      </c>
      <c r="G61" s="46">
        <v>1</v>
      </c>
    </row>
    <row r="62" spans="2:9" ht="16.5" thickBot="1" x14ac:dyDescent="0.3">
      <c r="B62" s="47"/>
      <c r="C62" s="48" t="s">
        <v>187</v>
      </c>
      <c r="D62" s="48" t="s">
        <v>75</v>
      </c>
      <c r="E62" s="48" t="s">
        <v>188</v>
      </c>
      <c r="F62" s="49" t="s">
        <v>189</v>
      </c>
      <c r="G62" s="46">
        <v>1</v>
      </c>
    </row>
    <row r="63" spans="2:9" ht="16.5" thickBot="1" x14ac:dyDescent="0.3">
      <c r="B63" s="47"/>
      <c r="C63" s="48" t="s">
        <v>190</v>
      </c>
      <c r="D63" s="48" t="s">
        <v>191</v>
      </c>
      <c r="E63" s="48" t="s">
        <v>192</v>
      </c>
      <c r="F63" s="49" t="s">
        <v>193</v>
      </c>
      <c r="G63" s="46">
        <v>1</v>
      </c>
      <c r="H63" s="48" t="s">
        <v>988</v>
      </c>
      <c r="I63" s="48" t="s">
        <v>989</v>
      </c>
    </row>
    <row r="64" spans="2:9" ht="16.5" thickBot="1" x14ac:dyDescent="0.3">
      <c r="B64" s="52"/>
      <c r="C64" s="53" t="s">
        <v>194</v>
      </c>
      <c r="D64" s="53" t="s">
        <v>195</v>
      </c>
      <c r="E64" s="53" t="s">
        <v>192</v>
      </c>
      <c r="F64" s="54" t="s">
        <v>193</v>
      </c>
      <c r="G64" s="46">
        <v>2</v>
      </c>
      <c r="H64" s="40">
        <f>AVERAGE(G35:G64)</f>
        <v>1.4333333333333333</v>
      </c>
      <c r="I64" s="40">
        <f>SUM(G35:G64)</f>
        <v>43</v>
      </c>
    </row>
    <row r="65" spans="2:7" ht="16.5" thickBot="1" x14ac:dyDescent="0.3">
      <c r="C65" s="41" t="s">
        <v>1019</v>
      </c>
    </row>
    <row r="66" spans="2:7" ht="16.5" thickBot="1" x14ac:dyDescent="0.3">
      <c r="B66" s="43" t="s">
        <v>1047</v>
      </c>
      <c r="C66" s="44" t="s">
        <v>196</v>
      </c>
      <c r="D66" s="44" t="s">
        <v>197</v>
      </c>
      <c r="E66" s="44" t="s">
        <v>198</v>
      </c>
      <c r="F66" s="45" t="s">
        <v>199</v>
      </c>
      <c r="G66" s="46">
        <v>3</v>
      </c>
    </row>
    <row r="67" spans="2:7" ht="16.5" thickBot="1" x14ac:dyDescent="0.3">
      <c r="B67" s="47"/>
      <c r="C67" s="48" t="s">
        <v>200</v>
      </c>
      <c r="D67" s="48" t="s">
        <v>201</v>
      </c>
      <c r="E67" s="48" t="s">
        <v>39</v>
      </c>
      <c r="F67" s="49" t="s">
        <v>202</v>
      </c>
      <c r="G67" s="46">
        <v>1</v>
      </c>
    </row>
    <row r="68" spans="2:7" ht="16.5" thickBot="1" x14ac:dyDescent="0.3">
      <c r="B68" s="47"/>
      <c r="C68" s="48" t="s">
        <v>203</v>
      </c>
      <c r="D68" s="48" t="s">
        <v>204</v>
      </c>
      <c r="E68" s="48" t="s">
        <v>49</v>
      </c>
      <c r="F68" s="49" t="s">
        <v>205</v>
      </c>
      <c r="G68" s="46">
        <v>1</v>
      </c>
    </row>
    <row r="69" spans="2:7" ht="16.5" thickBot="1" x14ac:dyDescent="0.3">
      <c r="B69" s="47"/>
      <c r="C69" s="48" t="s">
        <v>206</v>
      </c>
      <c r="D69" s="48" t="s">
        <v>207</v>
      </c>
      <c r="E69" s="48" t="s">
        <v>13</v>
      </c>
      <c r="F69" s="49" t="s">
        <v>205</v>
      </c>
      <c r="G69" s="46">
        <v>2</v>
      </c>
    </row>
    <row r="70" spans="2:7" ht="16.5" thickBot="1" x14ac:dyDescent="0.3">
      <c r="B70" s="47"/>
      <c r="C70" s="48" t="s">
        <v>208</v>
      </c>
      <c r="D70" s="48" t="s">
        <v>209</v>
      </c>
      <c r="E70" s="48" t="s">
        <v>210</v>
      </c>
      <c r="F70" s="49" t="s">
        <v>211</v>
      </c>
      <c r="G70" s="46">
        <v>1</v>
      </c>
    </row>
    <row r="71" spans="2:7" ht="16.5" thickBot="1" x14ac:dyDescent="0.3">
      <c r="B71" s="47"/>
      <c r="C71" s="48" t="s">
        <v>212</v>
      </c>
      <c r="D71" s="48" t="s">
        <v>33</v>
      </c>
      <c r="E71" s="48" t="s">
        <v>2</v>
      </c>
      <c r="F71" s="49" t="s">
        <v>213</v>
      </c>
      <c r="G71" s="46">
        <v>1</v>
      </c>
    </row>
    <row r="72" spans="2:7" ht="16.5" thickBot="1" x14ac:dyDescent="0.3">
      <c r="B72" s="47"/>
      <c r="C72" s="48" t="s">
        <v>214</v>
      </c>
      <c r="D72" s="48" t="s">
        <v>8</v>
      </c>
      <c r="E72" s="48" t="s">
        <v>39</v>
      </c>
      <c r="F72" s="49" t="s">
        <v>199</v>
      </c>
      <c r="G72" s="46">
        <v>2</v>
      </c>
    </row>
    <row r="73" spans="2:7" ht="16.5" thickBot="1" x14ac:dyDescent="0.3">
      <c r="B73" s="47"/>
      <c r="C73" s="48" t="s">
        <v>215</v>
      </c>
      <c r="D73" s="48" t="s">
        <v>216</v>
      </c>
      <c r="E73" s="48" t="s">
        <v>217</v>
      </c>
      <c r="F73" s="49" t="s">
        <v>83</v>
      </c>
      <c r="G73" s="46">
        <v>2</v>
      </c>
    </row>
    <row r="74" spans="2:7" ht="16.5" thickBot="1" x14ac:dyDescent="0.3">
      <c r="B74" s="51" t="s">
        <v>1048</v>
      </c>
      <c r="C74" s="48" t="s">
        <v>218</v>
      </c>
      <c r="D74" s="48" t="s">
        <v>219</v>
      </c>
      <c r="E74" s="48" t="s">
        <v>220</v>
      </c>
      <c r="F74" s="49" t="s">
        <v>221</v>
      </c>
      <c r="G74" s="46">
        <v>1</v>
      </c>
    </row>
    <row r="75" spans="2:7" ht="16.5" thickBot="1" x14ac:dyDescent="0.3">
      <c r="B75" s="47"/>
      <c r="C75" s="48" t="s">
        <v>222</v>
      </c>
      <c r="D75" s="48" t="s">
        <v>8</v>
      </c>
      <c r="E75" s="48" t="s">
        <v>223</v>
      </c>
      <c r="F75" s="49" t="s">
        <v>213</v>
      </c>
      <c r="G75" s="46">
        <v>2</v>
      </c>
    </row>
    <row r="76" spans="2:7" ht="16.5" thickBot="1" x14ac:dyDescent="0.3">
      <c r="B76" s="47"/>
      <c r="C76" s="48" t="s">
        <v>224</v>
      </c>
      <c r="D76" s="48" t="s">
        <v>8</v>
      </c>
      <c r="E76" s="48" t="s">
        <v>225</v>
      </c>
      <c r="F76" s="49" t="s">
        <v>226</v>
      </c>
      <c r="G76" s="46">
        <v>1</v>
      </c>
    </row>
    <row r="77" spans="2:7" ht="16.5" thickBot="1" x14ac:dyDescent="0.3">
      <c r="B77" s="47"/>
      <c r="C77" s="48" t="s">
        <v>227</v>
      </c>
      <c r="D77" s="48" t="s">
        <v>92</v>
      </c>
      <c r="E77" s="48" t="s">
        <v>93</v>
      </c>
      <c r="F77" s="49" t="s">
        <v>228</v>
      </c>
      <c r="G77" s="46">
        <v>3</v>
      </c>
    </row>
    <row r="78" spans="2:7" ht="16.5" thickBot="1" x14ac:dyDescent="0.3">
      <c r="B78" s="47"/>
      <c r="C78" s="48" t="s">
        <v>229</v>
      </c>
      <c r="D78" s="48" t="s">
        <v>230</v>
      </c>
      <c r="E78" s="48" t="s">
        <v>231</v>
      </c>
      <c r="F78" s="49" t="s">
        <v>232</v>
      </c>
      <c r="G78" s="46">
        <v>2</v>
      </c>
    </row>
    <row r="79" spans="2:7" ht="16.5" thickBot="1" x14ac:dyDescent="0.3">
      <c r="B79" s="47"/>
      <c r="C79" s="48" t="s">
        <v>233</v>
      </c>
      <c r="D79" s="48" t="s">
        <v>8</v>
      </c>
      <c r="E79" s="48" t="s">
        <v>234</v>
      </c>
      <c r="F79" s="49" t="s">
        <v>235</v>
      </c>
      <c r="G79" s="46">
        <v>2</v>
      </c>
    </row>
    <row r="80" spans="2:7" ht="16.5" thickBot="1" x14ac:dyDescent="0.3">
      <c r="B80" s="47"/>
      <c r="C80" s="48" t="s">
        <v>236</v>
      </c>
      <c r="D80" s="48" t="s">
        <v>237</v>
      </c>
      <c r="E80" s="48" t="s">
        <v>31</v>
      </c>
      <c r="F80" s="49" t="s">
        <v>238</v>
      </c>
      <c r="G80" s="46">
        <v>3</v>
      </c>
    </row>
    <row r="81" spans="2:9" ht="16.5" thickBot="1" x14ac:dyDescent="0.3">
      <c r="B81" s="47"/>
      <c r="C81" s="48" t="s">
        <v>239</v>
      </c>
      <c r="D81" s="48" t="s">
        <v>184</v>
      </c>
      <c r="E81" s="48" t="s">
        <v>185</v>
      </c>
      <c r="F81" s="49" t="s">
        <v>240</v>
      </c>
      <c r="G81" s="46">
        <v>1</v>
      </c>
    </row>
    <row r="82" spans="2:9" ht="16.5" thickBot="1" x14ac:dyDescent="0.3">
      <c r="B82" s="51" t="s">
        <v>1049</v>
      </c>
      <c r="C82" s="48" t="s">
        <v>55</v>
      </c>
      <c r="D82" s="48" t="s">
        <v>56</v>
      </c>
      <c r="E82" s="48" t="s">
        <v>112</v>
      </c>
      <c r="F82" s="49" t="s">
        <v>58</v>
      </c>
      <c r="G82" s="46">
        <v>2</v>
      </c>
    </row>
    <row r="83" spans="2:9" ht="16.5" thickBot="1" x14ac:dyDescent="0.3">
      <c r="B83" s="47"/>
      <c r="C83" s="48" t="s">
        <v>241</v>
      </c>
      <c r="D83" s="48" t="s">
        <v>24</v>
      </c>
      <c r="E83" s="48" t="s">
        <v>242</v>
      </c>
      <c r="F83" s="49" t="s">
        <v>25</v>
      </c>
      <c r="G83" s="46">
        <v>2</v>
      </c>
    </row>
    <row r="84" spans="2:9" ht="16.5" thickBot="1" x14ac:dyDescent="0.3">
      <c r="B84" s="47"/>
      <c r="C84" s="48" t="s">
        <v>243</v>
      </c>
      <c r="D84" s="48" t="s">
        <v>56</v>
      </c>
      <c r="E84" s="48" t="s">
        <v>223</v>
      </c>
      <c r="F84" s="49" t="s">
        <v>199</v>
      </c>
      <c r="G84" s="46">
        <v>1</v>
      </c>
    </row>
    <row r="85" spans="2:9" ht="16.5" thickBot="1" x14ac:dyDescent="0.3">
      <c r="B85" s="47"/>
      <c r="C85" s="48" t="s">
        <v>244</v>
      </c>
      <c r="D85" s="48" t="s">
        <v>245</v>
      </c>
      <c r="E85" s="48" t="s">
        <v>246</v>
      </c>
      <c r="F85" s="49" t="s">
        <v>199</v>
      </c>
      <c r="G85" s="46">
        <v>2</v>
      </c>
    </row>
    <row r="86" spans="2:9" ht="16.5" thickBot="1" x14ac:dyDescent="0.3">
      <c r="B86" s="47"/>
      <c r="C86" s="48" t="s">
        <v>247</v>
      </c>
      <c r="D86" s="48" t="s">
        <v>248</v>
      </c>
      <c r="E86" s="48" t="s">
        <v>249</v>
      </c>
      <c r="F86" s="49" t="s">
        <v>250</v>
      </c>
      <c r="G86" s="46">
        <v>1</v>
      </c>
    </row>
    <row r="87" spans="2:9" ht="16.5" thickBot="1" x14ac:dyDescent="0.3">
      <c r="B87" s="47"/>
      <c r="C87" s="48" t="s">
        <v>251</v>
      </c>
      <c r="D87" s="48" t="s">
        <v>252</v>
      </c>
      <c r="E87" s="48" t="s">
        <v>253</v>
      </c>
      <c r="F87" s="49" t="s">
        <v>254</v>
      </c>
      <c r="G87" s="46">
        <v>2</v>
      </c>
    </row>
    <row r="88" spans="2:9" ht="16.5" thickBot="1" x14ac:dyDescent="0.3">
      <c r="B88" s="47"/>
      <c r="C88" s="48" t="s">
        <v>255</v>
      </c>
      <c r="D88" s="48" t="s">
        <v>256</v>
      </c>
      <c r="E88" s="48" t="s">
        <v>220</v>
      </c>
      <c r="F88" s="49" t="s">
        <v>257</v>
      </c>
      <c r="G88" s="46">
        <v>2</v>
      </c>
      <c r="H88" s="48" t="s">
        <v>988</v>
      </c>
      <c r="I88" s="48" t="s">
        <v>989</v>
      </c>
    </row>
    <row r="89" spans="2:9" ht="16.5" thickBot="1" x14ac:dyDescent="0.3">
      <c r="B89" s="52"/>
      <c r="C89" s="53" t="s">
        <v>258</v>
      </c>
      <c r="D89" s="53" t="s">
        <v>75</v>
      </c>
      <c r="E89" s="53" t="s">
        <v>223</v>
      </c>
      <c r="F89" s="54" t="s">
        <v>72</v>
      </c>
      <c r="G89" s="46">
        <v>2</v>
      </c>
      <c r="H89" s="40">
        <f>AVERAGE(G66:G89)</f>
        <v>1.75</v>
      </c>
      <c r="I89" s="40">
        <f>SUM(G66:G89)</f>
        <v>42</v>
      </c>
    </row>
    <row r="90" spans="2:9" ht="16.5" thickBot="1" x14ac:dyDescent="0.3">
      <c r="C90" s="41" t="s">
        <v>1020</v>
      </c>
    </row>
    <row r="91" spans="2:9" ht="16.5" thickBot="1" x14ac:dyDescent="0.3">
      <c r="B91" s="43" t="s">
        <v>1050</v>
      </c>
      <c r="C91" s="44" t="s">
        <v>259</v>
      </c>
      <c r="D91" s="44" t="s">
        <v>260</v>
      </c>
      <c r="E91" s="44" t="s">
        <v>261</v>
      </c>
      <c r="F91" s="45" t="s">
        <v>72</v>
      </c>
      <c r="G91" s="46">
        <v>2</v>
      </c>
    </row>
    <row r="92" spans="2:9" ht="16.5" thickBot="1" x14ac:dyDescent="0.3">
      <c r="B92" s="47"/>
      <c r="C92" s="48" t="s">
        <v>262</v>
      </c>
      <c r="D92" s="48" t="s">
        <v>263</v>
      </c>
      <c r="E92" s="48" t="s">
        <v>264</v>
      </c>
      <c r="F92" s="49" t="s">
        <v>72</v>
      </c>
      <c r="G92" s="46">
        <v>2</v>
      </c>
    </row>
    <row r="93" spans="2:9" ht="16.5" thickBot="1" x14ac:dyDescent="0.3">
      <c r="B93" s="47"/>
      <c r="C93" s="48" t="s">
        <v>265</v>
      </c>
      <c r="D93" s="48" t="s">
        <v>266</v>
      </c>
      <c r="E93" s="48" t="s">
        <v>267</v>
      </c>
      <c r="F93" s="49" t="s">
        <v>268</v>
      </c>
      <c r="G93" s="46">
        <v>1</v>
      </c>
    </row>
    <row r="94" spans="2:9" ht="16.5" thickBot="1" x14ac:dyDescent="0.3">
      <c r="B94" s="47"/>
      <c r="C94" s="48" t="s">
        <v>269</v>
      </c>
      <c r="D94" s="48" t="s">
        <v>75</v>
      </c>
      <c r="E94" s="48" t="s">
        <v>270</v>
      </c>
      <c r="F94" s="49" t="s">
        <v>271</v>
      </c>
      <c r="G94" s="46">
        <v>2</v>
      </c>
    </row>
    <row r="95" spans="2:9" ht="16.5" thickBot="1" x14ac:dyDescent="0.3">
      <c r="B95" s="47"/>
      <c r="C95" s="48" t="s">
        <v>272</v>
      </c>
      <c r="D95" s="48" t="s">
        <v>273</v>
      </c>
      <c r="E95" s="48" t="s">
        <v>274</v>
      </c>
      <c r="F95" s="49" t="s">
        <v>275</v>
      </c>
      <c r="G95" s="46">
        <v>2</v>
      </c>
    </row>
    <row r="96" spans="2:9" ht="16.5" thickBot="1" x14ac:dyDescent="0.3">
      <c r="B96" s="47"/>
      <c r="C96" s="48" t="s">
        <v>276</v>
      </c>
      <c r="D96" s="48" t="s">
        <v>277</v>
      </c>
      <c r="E96" s="48" t="s">
        <v>220</v>
      </c>
      <c r="F96" s="49" t="s">
        <v>72</v>
      </c>
      <c r="G96" s="46">
        <v>2</v>
      </c>
    </row>
    <row r="97" spans="2:9" ht="16.5" thickBot="1" x14ac:dyDescent="0.3">
      <c r="B97" s="47"/>
      <c r="C97" s="48" t="s">
        <v>278</v>
      </c>
      <c r="D97" s="48" t="s">
        <v>75</v>
      </c>
      <c r="E97" s="48" t="s">
        <v>279</v>
      </c>
      <c r="F97" s="49" t="s">
        <v>88</v>
      </c>
      <c r="G97" s="46">
        <v>1</v>
      </c>
    </row>
    <row r="98" spans="2:9" ht="16.5" thickBot="1" x14ac:dyDescent="0.3">
      <c r="B98" s="47"/>
      <c r="C98" s="48" t="s">
        <v>280</v>
      </c>
      <c r="D98" s="48" t="s">
        <v>75</v>
      </c>
      <c r="E98" s="48" t="s">
        <v>281</v>
      </c>
      <c r="F98" s="49" t="s">
        <v>199</v>
      </c>
      <c r="G98" s="46">
        <v>2</v>
      </c>
    </row>
    <row r="99" spans="2:9" ht="16.5" thickBot="1" x14ac:dyDescent="0.3">
      <c r="B99" s="47"/>
      <c r="C99" s="48" t="s">
        <v>282</v>
      </c>
      <c r="D99" s="48" t="s">
        <v>283</v>
      </c>
      <c r="E99" s="48" t="s">
        <v>220</v>
      </c>
      <c r="F99" s="49" t="s">
        <v>284</v>
      </c>
      <c r="G99" s="46">
        <v>2</v>
      </c>
    </row>
    <row r="100" spans="2:9" ht="16.5" thickBot="1" x14ac:dyDescent="0.3">
      <c r="B100" s="47"/>
      <c r="C100" s="48" t="s">
        <v>285</v>
      </c>
      <c r="D100" s="48" t="s">
        <v>286</v>
      </c>
      <c r="E100" s="48" t="s">
        <v>287</v>
      </c>
      <c r="F100" s="49" t="s">
        <v>284</v>
      </c>
      <c r="G100" s="46">
        <v>2</v>
      </c>
    </row>
    <row r="101" spans="2:9" ht="16.5" thickBot="1" x14ac:dyDescent="0.3">
      <c r="B101" s="47"/>
      <c r="C101" s="48" t="s">
        <v>288</v>
      </c>
      <c r="D101" s="48" t="s">
        <v>286</v>
      </c>
      <c r="E101" s="48" t="s">
        <v>287</v>
      </c>
      <c r="F101" s="49" t="s">
        <v>289</v>
      </c>
      <c r="G101" s="46">
        <v>1</v>
      </c>
    </row>
    <row r="102" spans="2:9" ht="16.5" thickBot="1" x14ac:dyDescent="0.3">
      <c r="B102" s="47"/>
      <c r="C102" s="48" t="s">
        <v>290</v>
      </c>
      <c r="D102" s="48" t="s">
        <v>291</v>
      </c>
      <c r="E102" s="48" t="s">
        <v>292</v>
      </c>
      <c r="F102" s="49" t="s">
        <v>293</v>
      </c>
      <c r="G102" s="46">
        <v>2</v>
      </c>
    </row>
    <row r="103" spans="2:9" ht="16.5" thickBot="1" x14ac:dyDescent="0.3">
      <c r="B103" s="51" t="s">
        <v>1051</v>
      </c>
      <c r="C103" s="48" t="s">
        <v>294</v>
      </c>
      <c r="D103" s="48" t="s">
        <v>75</v>
      </c>
      <c r="E103" s="48" t="s">
        <v>295</v>
      </c>
      <c r="F103" s="49" t="s">
        <v>296</v>
      </c>
      <c r="G103" s="46">
        <v>2</v>
      </c>
    </row>
    <row r="104" spans="2:9" ht="16.5" thickBot="1" x14ac:dyDescent="0.3">
      <c r="B104" s="47"/>
      <c r="C104" s="48" t="s">
        <v>297</v>
      </c>
      <c r="D104" s="48" t="s">
        <v>75</v>
      </c>
      <c r="E104" s="48" t="s">
        <v>298</v>
      </c>
      <c r="F104" s="49" t="s">
        <v>299</v>
      </c>
      <c r="G104" s="46">
        <v>1</v>
      </c>
    </row>
    <row r="105" spans="2:9" ht="16.5" thickBot="1" x14ac:dyDescent="0.3">
      <c r="B105" s="47"/>
      <c r="C105" s="48" t="s">
        <v>300</v>
      </c>
      <c r="D105" s="48" t="s">
        <v>75</v>
      </c>
      <c r="E105" s="48" t="s">
        <v>301</v>
      </c>
      <c r="F105" s="49" t="s">
        <v>302</v>
      </c>
      <c r="G105" s="46">
        <v>2</v>
      </c>
    </row>
    <row r="106" spans="2:9" ht="16.5" thickBot="1" x14ac:dyDescent="0.3">
      <c r="B106" s="47"/>
      <c r="C106" s="48" t="s">
        <v>303</v>
      </c>
      <c r="D106" s="48" t="s">
        <v>304</v>
      </c>
      <c r="E106" s="48" t="s">
        <v>305</v>
      </c>
      <c r="F106" s="49" t="s">
        <v>306</v>
      </c>
      <c r="G106" s="46">
        <v>1</v>
      </c>
    </row>
    <row r="107" spans="2:9" ht="16.5" thickBot="1" x14ac:dyDescent="0.3">
      <c r="B107" s="47"/>
      <c r="C107" s="48" t="s">
        <v>307</v>
      </c>
      <c r="D107" s="48" t="s">
        <v>151</v>
      </c>
      <c r="E107" s="48" t="s">
        <v>308</v>
      </c>
      <c r="F107" s="49" t="s">
        <v>309</v>
      </c>
      <c r="G107" s="46">
        <v>2</v>
      </c>
    </row>
    <row r="108" spans="2:9" ht="16.5" thickBot="1" x14ac:dyDescent="0.3">
      <c r="B108" s="47"/>
      <c r="C108" s="48" t="s">
        <v>310</v>
      </c>
      <c r="D108" s="48" t="s">
        <v>151</v>
      </c>
      <c r="E108" s="48" t="s">
        <v>311</v>
      </c>
      <c r="F108" s="49" t="s">
        <v>68</v>
      </c>
      <c r="G108" s="46">
        <v>2</v>
      </c>
    </row>
    <row r="109" spans="2:9" ht="16.5" thickBot="1" x14ac:dyDescent="0.3">
      <c r="B109" s="47"/>
      <c r="C109" s="48" t="s">
        <v>312</v>
      </c>
      <c r="D109" s="48" t="s">
        <v>313</v>
      </c>
      <c r="E109" s="48" t="s">
        <v>314</v>
      </c>
      <c r="F109" s="49" t="s">
        <v>315</v>
      </c>
      <c r="G109" s="46">
        <v>1</v>
      </c>
    </row>
    <row r="110" spans="2:9" ht="16.5" thickBot="1" x14ac:dyDescent="0.3">
      <c r="B110" s="47"/>
      <c r="C110" s="48" t="s">
        <v>316</v>
      </c>
      <c r="D110" s="48" t="s">
        <v>204</v>
      </c>
      <c r="E110" s="48" t="s">
        <v>21</v>
      </c>
      <c r="F110" s="49" t="s">
        <v>72</v>
      </c>
      <c r="G110" s="46">
        <v>2</v>
      </c>
    </row>
    <row r="111" spans="2:9" ht="16.5" thickBot="1" x14ac:dyDescent="0.3">
      <c r="B111" s="47"/>
      <c r="C111" s="48" t="s">
        <v>317</v>
      </c>
      <c r="D111" s="48" t="s">
        <v>318</v>
      </c>
      <c r="E111" s="48" t="s">
        <v>319</v>
      </c>
      <c r="F111" s="49" t="s">
        <v>320</v>
      </c>
      <c r="G111" s="46">
        <v>2</v>
      </c>
      <c r="H111" s="48" t="s">
        <v>988</v>
      </c>
      <c r="I111" s="48" t="s">
        <v>989</v>
      </c>
    </row>
    <row r="112" spans="2:9" ht="16.5" thickBot="1" x14ac:dyDescent="0.3">
      <c r="B112" s="52"/>
      <c r="C112" s="53" t="s">
        <v>321</v>
      </c>
      <c r="D112" s="53" t="s">
        <v>322</v>
      </c>
      <c r="E112" s="53" t="s">
        <v>323</v>
      </c>
      <c r="F112" s="54" t="s">
        <v>324</v>
      </c>
      <c r="G112" s="46">
        <v>1</v>
      </c>
      <c r="H112" s="40">
        <f>AVERAGE(G91:G112)</f>
        <v>1.6818181818181819</v>
      </c>
      <c r="I112" s="40">
        <f>SUM(G91:G112)</f>
        <v>37</v>
      </c>
    </row>
    <row r="113" spans="2:7" ht="16.5" thickBot="1" x14ac:dyDescent="0.3">
      <c r="C113" s="69" t="s">
        <v>983</v>
      </c>
      <c r="G113" s="46"/>
    </row>
    <row r="114" spans="2:7" ht="16.5" thickBot="1" x14ac:dyDescent="0.3">
      <c r="B114" s="43" t="s">
        <v>1052</v>
      </c>
      <c r="C114" s="44" t="s">
        <v>325</v>
      </c>
      <c r="D114" s="44" t="s">
        <v>75</v>
      </c>
      <c r="E114" s="44" t="s">
        <v>326</v>
      </c>
      <c r="F114" s="45" t="s">
        <v>72</v>
      </c>
      <c r="G114" s="55">
        <v>2</v>
      </c>
    </row>
    <row r="115" spans="2:7" ht="16.5" thickBot="1" x14ac:dyDescent="0.3">
      <c r="B115" s="47"/>
      <c r="C115" s="56" t="s">
        <v>327</v>
      </c>
      <c r="D115" s="56" t="s">
        <v>75</v>
      </c>
      <c r="E115" s="56" t="s">
        <v>328</v>
      </c>
      <c r="F115" s="57" t="s">
        <v>329</v>
      </c>
      <c r="G115" s="58">
        <v>3</v>
      </c>
    </row>
    <row r="116" spans="2:7" ht="16.5" thickBot="1" x14ac:dyDescent="0.3">
      <c r="B116" s="47"/>
      <c r="C116" s="48" t="s">
        <v>330</v>
      </c>
      <c r="D116" s="48" t="s">
        <v>8</v>
      </c>
      <c r="E116" s="48" t="s">
        <v>82</v>
      </c>
      <c r="F116" s="49" t="s">
        <v>94</v>
      </c>
      <c r="G116" s="58">
        <v>2</v>
      </c>
    </row>
    <row r="117" spans="2:7" ht="16.5" thickBot="1" x14ac:dyDescent="0.3">
      <c r="B117" s="47"/>
      <c r="C117" s="48" t="s">
        <v>331</v>
      </c>
      <c r="D117" s="48" t="s">
        <v>332</v>
      </c>
      <c r="E117" s="48" t="s">
        <v>220</v>
      </c>
      <c r="F117" s="49" t="s">
        <v>50</v>
      </c>
      <c r="G117" s="58">
        <v>2</v>
      </c>
    </row>
    <row r="118" spans="2:7" ht="16.5" thickBot="1" x14ac:dyDescent="0.3">
      <c r="B118" s="47"/>
      <c r="C118" s="48" t="s">
        <v>333</v>
      </c>
      <c r="D118" s="48" t="s">
        <v>8</v>
      </c>
      <c r="E118" s="48" t="s">
        <v>223</v>
      </c>
      <c r="F118" s="49" t="s">
        <v>213</v>
      </c>
      <c r="G118" s="58">
        <v>2</v>
      </c>
    </row>
    <row r="119" spans="2:7" ht="16.5" thickBot="1" x14ac:dyDescent="0.3">
      <c r="B119" s="47"/>
      <c r="C119" s="48" t="s">
        <v>334</v>
      </c>
      <c r="D119" s="48" t="s">
        <v>8</v>
      </c>
      <c r="E119" s="48" t="s">
        <v>335</v>
      </c>
      <c r="F119" s="49" t="s">
        <v>193</v>
      </c>
      <c r="G119" s="58">
        <v>2</v>
      </c>
    </row>
    <row r="120" spans="2:7" ht="16.5" thickBot="1" x14ac:dyDescent="0.3">
      <c r="B120" s="47"/>
      <c r="C120" s="48" t="s">
        <v>336</v>
      </c>
      <c r="D120" s="48" t="s">
        <v>8</v>
      </c>
      <c r="E120" s="48" t="s">
        <v>337</v>
      </c>
      <c r="F120" s="49" t="s">
        <v>338</v>
      </c>
      <c r="G120" s="58">
        <v>3</v>
      </c>
    </row>
    <row r="121" spans="2:7" ht="16.5" thickBot="1" x14ac:dyDescent="0.3">
      <c r="B121" s="47"/>
      <c r="C121" s="48" t="s">
        <v>339</v>
      </c>
      <c r="D121" s="48" t="s">
        <v>201</v>
      </c>
      <c r="E121" s="48" t="s">
        <v>340</v>
      </c>
      <c r="F121" s="49" t="s">
        <v>72</v>
      </c>
      <c r="G121" s="58">
        <v>1</v>
      </c>
    </row>
    <row r="122" spans="2:7" ht="16.5" thickBot="1" x14ac:dyDescent="0.3">
      <c r="B122" s="47"/>
      <c r="C122" s="48" t="s">
        <v>341</v>
      </c>
      <c r="D122" s="48" t="s">
        <v>201</v>
      </c>
      <c r="E122" s="48" t="s">
        <v>340</v>
      </c>
      <c r="F122" s="49" t="s">
        <v>72</v>
      </c>
      <c r="G122" s="58">
        <v>3</v>
      </c>
    </row>
    <row r="123" spans="2:7" ht="16.5" thickBot="1" x14ac:dyDescent="0.3">
      <c r="B123" s="47"/>
      <c r="C123" s="48" t="s">
        <v>342</v>
      </c>
      <c r="D123" s="48" t="s">
        <v>343</v>
      </c>
      <c r="E123" s="48" t="s">
        <v>112</v>
      </c>
      <c r="F123" s="49" t="s">
        <v>344</v>
      </c>
      <c r="G123" s="58">
        <v>2</v>
      </c>
    </row>
    <row r="124" spans="2:7" ht="16.5" thickBot="1" x14ac:dyDescent="0.3">
      <c r="B124" s="47"/>
      <c r="C124" s="48" t="s">
        <v>345</v>
      </c>
      <c r="D124" s="48" t="s">
        <v>151</v>
      </c>
      <c r="E124" s="48" t="s">
        <v>112</v>
      </c>
      <c r="F124" s="49" t="s">
        <v>346</v>
      </c>
      <c r="G124" s="58">
        <v>3</v>
      </c>
    </row>
    <row r="125" spans="2:7" ht="16.5" thickBot="1" x14ac:dyDescent="0.3">
      <c r="B125" s="47"/>
      <c r="C125" s="48" t="s">
        <v>347</v>
      </c>
      <c r="D125" s="48" t="s">
        <v>75</v>
      </c>
      <c r="E125" s="48" t="s">
        <v>46</v>
      </c>
      <c r="F125" s="49" t="s">
        <v>346</v>
      </c>
      <c r="G125" s="58">
        <v>2</v>
      </c>
    </row>
    <row r="126" spans="2:7" ht="16.5" thickBot="1" x14ac:dyDescent="0.3">
      <c r="B126" s="51" t="s">
        <v>1053</v>
      </c>
      <c r="C126" s="48" t="s">
        <v>348</v>
      </c>
      <c r="D126" s="48" t="s">
        <v>75</v>
      </c>
      <c r="E126" s="48" t="s">
        <v>2</v>
      </c>
      <c r="F126" s="49" t="s">
        <v>349</v>
      </c>
      <c r="G126" s="58">
        <v>2</v>
      </c>
    </row>
    <row r="127" spans="2:7" ht="16.5" thickBot="1" x14ac:dyDescent="0.3">
      <c r="B127" s="47"/>
      <c r="C127" s="48" t="s">
        <v>350</v>
      </c>
      <c r="D127" s="48" t="s">
        <v>24</v>
      </c>
      <c r="E127" s="48" t="s">
        <v>93</v>
      </c>
      <c r="F127" s="49" t="s">
        <v>351</v>
      </c>
      <c r="G127" s="58">
        <v>2</v>
      </c>
    </row>
    <row r="128" spans="2:7" ht="16.5" thickBot="1" x14ac:dyDescent="0.3">
      <c r="B128" s="47"/>
      <c r="C128" s="48" t="s">
        <v>352</v>
      </c>
      <c r="D128" s="48" t="s">
        <v>103</v>
      </c>
      <c r="E128" s="48" t="s">
        <v>353</v>
      </c>
      <c r="F128" s="49" t="s">
        <v>72</v>
      </c>
      <c r="G128" s="58">
        <v>2</v>
      </c>
    </row>
    <row r="129" spans="2:9" ht="16.5" thickBot="1" x14ac:dyDescent="0.3">
      <c r="B129" s="47"/>
      <c r="C129" s="48" t="s">
        <v>354</v>
      </c>
      <c r="D129" s="48" t="s">
        <v>75</v>
      </c>
      <c r="E129" s="48" t="s">
        <v>355</v>
      </c>
      <c r="F129" s="49" t="s">
        <v>356</v>
      </c>
      <c r="G129" s="58">
        <v>2</v>
      </c>
    </row>
    <row r="130" spans="2:9" ht="16.5" thickBot="1" x14ac:dyDescent="0.3">
      <c r="B130" s="47"/>
      <c r="C130" s="48" t="s">
        <v>357</v>
      </c>
      <c r="D130" s="48" t="s">
        <v>75</v>
      </c>
      <c r="E130" s="48" t="s">
        <v>358</v>
      </c>
      <c r="F130" s="49" t="s">
        <v>94</v>
      </c>
      <c r="G130" s="58">
        <v>2</v>
      </c>
    </row>
    <row r="131" spans="2:9" ht="16.5" thickBot="1" x14ac:dyDescent="0.3">
      <c r="B131" s="47"/>
      <c r="C131" s="48" t="s">
        <v>359</v>
      </c>
      <c r="D131" s="48" t="s">
        <v>360</v>
      </c>
      <c r="E131" s="48" t="s">
        <v>358</v>
      </c>
      <c r="F131" s="49" t="s">
        <v>289</v>
      </c>
      <c r="G131" s="58">
        <v>3</v>
      </c>
      <c r="H131" s="48" t="s">
        <v>988</v>
      </c>
      <c r="I131" s="48" t="s">
        <v>989</v>
      </c>
    </row>
    <row r="132" spans="2:9" ht="16.5" thickBot="1" x14ac:dyDescent="0.3">
      <c r="B132" s="52"/>
      <c r="C132" s="53" t="s">
        <v>361</v>
      </c>
      <c r="D132" s="53" t="s">
        <v>151</v>
      </c>
      <c r="E132" s="53" t="s">
        <v>112</v>
      </c>
      <c r="F132" s="54" t="s">
        <v>72</v>
      </c>
      <c r="G132" s="58">
        <v>2</v>
      </c>
      <c r="H132" s="40">
        <f>AVERAGE(G114:G132)</f>
        <v>2.2105263157894739</v>
      </c>
      <c r="I132" s="40">
        <f>SUM(G114:G132)</f>
        <v>42</v>
      </c>
    </row>
    <row r="133" spans="2:9" ht="16.5" thickBot="1" x14ac:dyDescent="0.3">
      <c r="C133" s="41" t="s">
        <v>1021</v>
      </c>
    </row>
    <row r="134" spans="2:9" ht="32.25" thickBot="1" x14ac:dyDescent="0.3">
      <c r="B134" s="59" t="s">
        <v>1054</v>
      </c>
      <c r="C134" s="60" t="s">
        <v>362</v>
      </c>
      <c r="D134" s="44" t="s">
        <v>201</v>
      </c>
      <c r="E134" s="44" t="s">
        <v>363</v>
      </c>
      <c r="F134" s="45" t="s">
        <v>364</v>
      </c>
      <c r="G134" s="46">
        <v>2</v>
      </c>
    </row>
    <row r="135" spans="2:9" ht="16.5" thickBot="1" x14ac:dyDescent="0.3">
      <c r="B135" s="47"/>
      <c r="C135" s="61" t="s">
        <v>365</v>
      </c>
      <c r="D135" s="48" t="s">
        <v>201</v>
      </c>
      <c r="E135" s="48" t="s">
        <v>363</v>
      </c>
      <c r="F135" s="49" t="s">
        <v>364</v>
      </c>
      <c r="G135" s="46">
        <v>2</v>
      </c>
    </row>
    <row r="136" spans="2:9" ht="16.5" thickBot="1" x14ac:dyDescent="0.3">
      <c r="B136" s="47"/>
      <c r="C136" s="61" t="s">
        <v>366</v>
      </c>
      <c r="D136" s="48" t="s">
        <v>367</v>
      </c>
      <c r="E136" s="48" t="s">
        <v>31</v>
      </c>
      <c r="F136" s="49" t="s">
        <v>368</v>
      </c>
      <c r="G136" s="46">
        <v>3</v>
      </c>
    </row>
    <row r="137" spans="2:9" ht="16.5" thickBot="1" x14ac:dyDescent="0.3">
      <c r="B137" s="47"/>
      <c r="C137" s="61" t="s">
        <v>369</v>
      </c>
      <c r="D137" s="48" t="s">
        <v>370</v>
      </c>
      <c r="E137" s="48" t="s">
        <v>31</v>
      </c>
      <c r="F137" s="49" t="s">
        <v>371</v>
      </c>
      <c r="G137" s="46">
        <v>2</v>
      </c>
    </row>
    <row r="138" spans="2:9" ht="16.5" thickBot="1" x14ac:dyDescent="0.3">
      <c r="B138" s="47"/>
      <c r="C138" s="61" t="s">
        <v>372</v>
      </c>
      <c r="D138" s="48" t="s">
        <v>373</v>
      </c>
      <c r="E138" s="48" t="s">
        <v>374</v>
      </c>
      <c r="F138" s="49" t="s">
        <v>375</v>
      </c>
      <c r="G138" s="46">
        <v>1</v>
      </c>
    </row>
    <row r="139" spans="2:9" ht="16.5" thickBot="1" x14ac:dyDescent="0.3">
      <c r="B139" s="47"/>
      <c r="C139" s="61" t="s">
        <v>376</v>
      </c>
      <c r="D139" s="48" t="s">
        <v>373</v>
      </c>
      <c r="E139" s="48" t="s">
        <v>374</v>
      </c>
      <c r="F139" s="49" t="s">
        <v>377</v>
      </c>
      <c r="G139" s="46">
        <v>1</v>
      </c>
    </row>
    <row r="140" spans="2:9" ht="16.5" thickBot="1" x14ac:dyDescent="0.3">
      <c r="B140" s="47"/>
      <c r="C140" s="61" t="s">
        <v>378</v>
      </c>
      <c r="D140" s="48" t="s">
        <v>75</v>
      </c>
      <c r="E140" s="48" t="s">
        <v>379</v>
      </c>
      <c r="F140" s="49" t="s">
        <v>72</v>
      </c>
      <c r="G140" s="46">
        <v>2</v>
      </c>
    </row>
    <row r="141" spans="2:9" ht="32.25" thickBot="1" x14ac:dyDescent="0.3">
      <c r="B141" s="47"/>
      <c r="C141" s="61" t="s">
        <v>380</v>
      </c>
      <c r="D141" s="48" t="s">
        <v>381</v>
      </c>
      <c r="E141" s="48" t="s">
        <v>382</v>
      </c>
      <c r="F141" s="49" t="s">
        <v>383</v>
      </c>
      <c r="G141" s="46">
        <v>2</v>
      </c>
    </row>
    <row r="142" spans="2:9" ht="16.5" thickBot="1" x14ac:dyDescent="0.3">
      <c r="B142" s="62" t="s">
        <v>1055</v>
      </c>
      <c r="C142" s="61" t="s">
        <v>384</v>
      </c>
      <c r="D142" s="48" t="s">
        <v>385</v>
      </c>
      <c r="E142" s="48" t="s">
        <v>223</v>
      </c>
      <c r="F142" s="49" t="s">
        <v>386</v>
      </c>
      <c r="G142" s="46">
        <v>2</v>
      </c>
    </row>
    <row r="143" spans="2:9" ht="16.5" thickBot="1" x14ac:dyDescent="0.3">
      <c r="B143" s="47"/>
      <c r="C143" s="61" t="s">
        <v>387</v>
      </c>
      <c r="D143" s="48" t="s">
        <v>388</v>
      </c>
      <c r="E143" s="48" t="s">
        <v>389</v>
      </c>
      <c r="F143" s="49" t="s">
        <v>50</v>
      </c>
      <c r="G143" s="46">
        <v>2</v>
      </c>
    </row>
    <row r="144" spans="2:9" ht="16.5" thickBot="1" x14ac:dyDescent="0.3">
      <c r="B144" s="47"/>
      <c r="C144" s="61" t="s">
        <v>390</v>
      </c>
      <c r="D144" s="48" t="s">
        <v>201</v>
      </c>
      <c r="E144" s="48" t="s">
        <v>391</v>
      </c>
      <c r="F144" s="49" t="s">
        <v>392</v>
      </c>
      <c r="G144" s="46">
        <v>2</v>
      </c>
    </row>
    <row r="145" spans="2:7" ht="16.5" thickBot="1" x14ac:dyDescent="0.3">
      <c r="B145" s="47"/>
      <c r="C145" s="61" t="s">
        <v>393</v>
      </c>
      <c r="D145" s="48" t="s">
        <v>394</v>
      </c>
      <c r="E145" s="48" t="s">
        <v>395</v>
      </c>
      <c r="F145" s="49" t="s">
        <v>396</v>
      </c>
      <c r="G145" s="46">
        <v>1</v>
      </c>
    </row>
    <row r="146" spans="2:7" ht="32.25" thickBot="1" x14ac:dyDescent="0.3">
      <c r="B146" s="47"/>
      <c r="C146" s="61" t="s">
        <v>397</v>
      </c>
      <c r="D146" s="48" t="s">
        <v>8</v>
      </c>
      <c r="E146" s="48" t="s">
        <v>398</v>
      </c>
      <c r="F146" s="49" t="s">
        <v>399</v>
      </c>
      <c r="G146" s="46">
        <v>2</v>
      </c>
    </row>
    <row r="147" spans="2:7" ht="16.5" thickBot="1" x14ac:dyDescent="0.3">
      <c r="B147" s="47"/>
      <c r="C147" s="61" t="s">
        <v>400</v>
      </c>
      <c r="D147" s="48" t="s">
        <v>27</v>
      </c>
      <c r="E147" s="48" t="s">
        <v>401</v>
      </c>
      <c r="F147" s="49" t="s">
        <v>402</v>
      </c>
      <c r="G147" s="46">
        <v>2</v>
      </c>
    </row>
    <row r="148" spans="2:7" ht="32.25" thickBot="1" x14ac:dyDescent="0.3">
      <c r="B148" s="47"/>
      <c r="C148" s="61" t="s">
        <v>403</v>
      </c>
      <c r="D148" s="48" t="s">
        <v>404</v>
      </c>
      <c r="E148" s="48" t="s">
        <v>31</v>
      </c>
      <c r="F148" s="49" t="s">
        <v>25</v>
      </c>
      <c r="G148" s="46">
        <v>2</v>
      </c>
    </row>
    <row r="149" spans="2:7" ht="32.25" thickBot="1" x14ac:dyDescent="0.3">
      <c r="B149" s="62" t="s">
        <v>1053</v>
      </c>
      <c r="C149" s="61" t="s">
        <v>405</v>
      </c>
      <c r="D149" s="48" t="s">
        <v>406</v>
      </c>
      <c r="E149" s="48" t="s">
        <v>407</v>
      </c>
      <c r="F149" s="49" t="s">
        <v>386</v>
      </c>
      <c r="G149" s="46">
        <v>1</v>
      </c>
    </row>
    <row r="150" spans="2:7" ht="16.5" thickBot="1" x14ac:dyDescent="0.3">
      <c r="B150" s="47"/>
      <c r="C150" s="61" t="s">
        <v>408</v>
      </c>
      <c r="D150" s="48" t="s">
        <v>406</v>
      </c>
      <c r="E150" s="48" t="s">
        <v>409</v>
      </c>
      <c r="F150" s="49" t="s">
        <v>386</v>
      </c>
      <c r="G150" s="46">
        <v>2</v>
      </c>
    </row>
    <row r="151" spans="2:7" ht="16.5" thickBot="1" x14ac:dyDescent="0.3">
      <c r="B151" s="47"/>
      <c r="C151" s="61" t="s">
        <v>410</v>
      </c>
      <c r="D151" s="48" t="s">
        <v>201</v>
      </c>
      <c r="E151" s="48" t="s">
        <v>411</v>
      </c>
      <c r="F151" s="49" t="s">
        <v>412</v>
      </c>
      <c r="G151" s="46">
        <v>2</v>
      </c>
    </row>
    <row r="152" spans="2:7" ht="16.5" thickBot="1" x14ac:dyDescent="0.3">
      <c r="B152" s="47"/>
      <c r="C152" s="61" t="s">
        <v>413</v>
      </c>
      <c r="D152" s="48" t="s">
        <v>201</v>
      </c>
      <c r="E152" s="48" t="s">
        <v>411</v>
      </c>
      <c r="F152" s="49" t="s">
        <v>346</v>
      </c>
      <c r="G152" s="46">
        <v>1</v>
      </c>
    </row>
    <row r="153" spans="2:7" ht="16.5" thickBot="1" x14ac:dyDescent="0.3">
      <c r="B153" s="47"/>
      <c r="C153" s="61" t="s">
        <v>414</v>
      </c>
      <c r="D153" s="48" t="s">
        <v>415</v>
      </c>
      <c r="E153" s="48" t="s">
        <v>31</v>
      </c>
      <c r="F153" s="49" t="s">
        <v>72</v>
      </c>
      <c r="G153" s="46">
        <v>2</v>
      </c>
    </row>
    <row r="154" spans="2:7" ht="32.25" thickBot="1" x14ac:dyDescent="0.3">
      <c r="B154" s="47"/>
      <c r="C154" s="61" t="s">
        <v>416</v>
      </c>
      <c r="D154" s="48" t="s">
        <v>417</v>
      </c>
      <c r="E154" s="48" t="s">
        <v>31</v>
      </c>
      <c r="F154" s="49" t="s">
        <v>72</v>
      </c>
      <c r="G154" s="46">
        <v>3</v>
      </c>
    </row>
    <row r="155" spans="2:7" ht="16.5" thickBot="1" x14ac:dyDescent="0.3">
      <c r="B155" s="47"/>
      <c r="C155" s="61" t="s">
        <v>418</v>
      </c>
      <c r="D155" s="48" t="s">
        <v>417</v>
      </c>
      <c r="E155" s="48" t="s">
        <v>31</v>
      </c>
      <c r="F155" s="49" t="s">
        <v>346</v>
      </c>
      <c r="G155" s="46">
        <v>2</v>
      </c>
    </row>
    <row r="156" spans="2:7" ht="16.5" thickBot="1" x14ac:dyDescent="0.3">
      <c r="B156" s="47"/>
      <c r="C156" s="61" t="s">
        <v>419</v>
      </c>
      <c r="D156" s="48" t="s">
        <v>420</v>
      </c>
      <c r="E156" s="48" t="s">
        <v>421</v>
      </c>
      <c r="F156" s="49" t="s">
        <v>254</v>
      </c>
      <c r="G156" s="46">
        <v>2</v>
      </c>
    </row>
    <row r="157" spans="2:7" ht="16.5" thickBot="1" x14ac:dyDescent="0.3">
      <c r="B157" s="62" t="s">
        <v>1056</v>
      </c>
      <c r="C157" s="61" t="s">
        <v>422</v>
      </c>
      <c r="D157" s="48" t="s">
        <v>423</v>
      </c>
      <c r="E157" s="48" t="s">
        <v>424</v>
      </c>
      <c r="F157" s="49" t="s">
        <v>386</v>
      </c>
      <c r="G157" s="46">
        <v>1</v>
      </c>
    </row>
    <row r="158" spans="2:7" ht="16.5" thickBot="1" x14ac:dyDescent="0.3">
      <c r="B158" s="47"/>
      <c r="C158" s="61" t="s">
        <v>425</v>
      </c>
      <c r="D158" s="48" t="s">
        <v>426</v>
      </c>
      <c r="E158" s="48" t="s">
        <v>427</v>
      </c>
      <c r="F158" s="49" t="s">
        <v>193</v>
      </c>
      <c r="G158" s="46">
        <v>3</v>
      </c>
    </row>
    <row r="159" spans="2:7" ht="16.5" thickBot="1" x14ac:dyDescent="0.3">
      <c r="B159" s="47"/>
      <c r="C159" s="61" t="s">
        <v>428</v>
      </c>
      <c r="D159" s="48" t="s">
        <v>429</v>
      </c>
      <c r="E159" s="48" t="s">
        <v>430</v>
      </c>
      <c r="F159" s="49" t="s">
        <v>431</v>
      </c>
      <c r="G159" s="46">
        <v>2</v>
      </c>
    </row>
    <row r="160" spans="2:7" ht="16.5" thickBot="1" x14ac:dyDescent="0.3">
      <c r="B160" s="47"/>
      <c r="C160" s="61" t="s">
        <v>432</v>
      </c>
      <c r="D160" s="48" t="s">
        <v>130</v>
      </c>
      <c r="E160" s="48" t="s">
        <v>433</v>
      </c>
      <c r="F160" s="49" t="s">
        <v>72</v>
      </c>
      <c r="G160" s="46">
        <v>1</v>
      </c>
    </row>
    <row r="161" spans="2:7" ht="32.25" thickBot="1" x14ac:dyDescent="0.3">
      <c r="B161" s="47"/>
      <c r="C161" s="61" t="s">
        <v>434</v>
      </c>
      <c r="D161" s="48" t="s">
        <v>216</v>
      </c>
      <c r="E161" s="48" t="s">
        <v>433</v>
      </c>
      <c r="F161" s="49" t="s">
        <v>88</v>
      </c>
      <c r="G161" s="46">
        <v>2</v>
      </c>
    </row>
    <row r="162" spans="2:7" ht="16.5" thickBot="1" x14ac:dyDescent="0.3">
      <c r="B162" s="47"/>
      <c r="C162" s="61" t="s">
        <v>435</v>
      </c>
      <c r="D162" s="48" t="s">
        <v>436</v>
      </c>
      <c r="E162" s="48" t="s">
        <v>437</v>
      </c>
      <c r="F162" s="49" t="s">
        <v>438</v>
      </c>
      <c r="G162" s="46">
        <v>1</v>
      </c>
    </row>
    <row r="163" spans="2:7" ht="16.5" thickBot="1" x14ac:dyDescent="0.3">
      <c r="B163" s="47"/>
      <c r="C163" s="61" t="s">
        <v>439</v>
      </c>
      <c r="D163" s="48" t="s">
        <v>436</v>
      </c>
      <c r="E163" s="48" t="s">
        <v>437</v>
      </c>
      <c r="F163" s="49" t="s">
        <v>438</v>
      </c>
      <c r="G163" s="46">
        <v>1</v>
      </c>
    </row>
    <row r="164" spans="2:7" ht="16.5" thickBot="1" x14ac:dyDescent="0.3">
      <c r="B164" s="62" t="s">
        <v>1049</v>
      </c>
      <c r="C164" s="61" t="s">
        <v>440</v>
      </c>
      <c r="D164" s="48" t="s">
        <v>56</v>
      </c>
      <c r="E164" s="48" t="s">
        <v>112</v>
      </c>
      <c r="F164" s="49" t="s">
        <v>58</v>
      </c>
      <c r="G164" s="46">
        <v>1</v>
      </c>
    </row>
    <row r="165" spans="2:7" ht="16.5" thickBot="1" x14ac:dyDescent="0.3">
      <c r="B165" s="47"/>
      <c r="C165" s="61" t="s">
        <v>441</v>
      </c>
      <c r="D165" s="48" t="s">
        <v>442</v>
      </c>
      <c r="E165" s="48" t="s">
        <v>443</v>
      </c>
      <c r="F165" s="49" t="s">
        <v>444</v>
      </c>
      <c r="G165" s="46">
        <v>2</v>
      </c>
    </row>
    <row r="166" spans="2:7" ht="16.5" thickBot="1" x14ac:dyDescent="0.3">
      <c r="B166" s="47"/>
      <c r="C166" s="61" t="s">
        <v>445</v>
      </c>
      <c r="D166" s="48" t="s">
        <v>66</v>
      </c>
      <c r="E166" s="48" t="s">
        <v>446</v>
      </c>
      <c r="F166" s="49" t="s">
        <v>94</v>
      </c>
      <c r="G166" s="46">
        <v>2</v>
      </c>
    </row>
    <row r="167" spans="2:7" ht="16.5" thickBot="1" x14ac:dyDescent="0.3">
      <c r="B167" s="47"/>
      <c r="C167" s="61" t="s">
        <v>447</v>
      </c>
      <c r="D167" s="48" t="s">
        <v>448</v>
      </c>
      <c r="E167" s="48" t="s">
        <v>443</v>
      </c>
      <c r="F167" s="49" t="s">
        <v>199</v>
      </c>
      <c r="G167" s="46">
        <v>2</v>
      </c>
    </row>
    <row r="168" spans="2:7" ht="32.25" thickBot="1" x14ac:dyDescent="0.3">
      <c r="B168" s="47"/>
      <c r="C168" s="61" t="s">
        <v>449</v>
      </c>
      <c r="D168" s="48" t="s">
        <v>450</v>
      </c>
      <c r="E168" s="48" t="s">
        <v>451</v>
      </c>
      <c r="F168" s="49" t="s">
        <v>444</v>
      </c>
      <c r="G168" s="46">
        <v>1</v>
      </c>
    </row>
    <row r="169" spans="2:7" ht="16.5" thickBot="1" x14ac:dyDescent="0.3">
      <c r="B169" s="47"/>
      <c r="C169" s="61" t="s">
        <v>452</v>
      </c>
      <c r="D169" s="48" t="s">
        <v>453</v>
      </c>
      <c r="E169" s="48" t="s">
        <v>437</v>
      </c>
      <c r="F169" s="49" t="s">
        <v>454</v>
      </c>
      <c r="G169" s="46">
        <v>1</v>
      </c>
    </row>
    <row r="170" spans="2:7" ht="16.5" thickBot="1" x14ac:dyDescent="0.3">
      <c r="B170" s="47"/>
      <c r="C170" s="61" t="s">
        <v>455</v>
      </c>
      <c r="D170" s="48" t="s">
        <v>456</v>
      </c>
      <c r="E170" s="48" t="s">
        <v>457</v>
      </c>
      <c r="F170" s="49" t="s">
        <v>458</v>
      </c>
      <c r="G170" s="46">
        <v>1</v>
      </c>
    </row>
    <row r="171" spans="2:7" ht="32.25" thickBot="1" x14ac:dyDescent="0.3">
      <c r="B171" s="47"/>
      <c r="C171" s="61" t="s">
        <v>459</v>
      </c>
      <c r="D171" s="48" t="s">
        <v>204</v>
      </c>
      <c r="E171" s="48" t="s">
        <v>460</v>
      </c>
      <c r="F171" s="49" t="s">
        <v>72</v>
      </c>
      <c r="G171" s="46">
        <v>2</v>
      </c>
    </row>
    <row r="172" spans="2:7" ht="16.5" thickBot="1" x14ac:dyDescent="0.3">
      <c r="B172" s="62" t="s">
        <v>1057</v>
      </c>
      <c r="C172" s="61" t="s">
        <v>461</v>
      </c>
      <c r="D172" s="48" t="s">
        <v>367</v>
      </c>
      <c r="E172" s="48" t="s">
        <v>462</v>
      </c>
      <c r="F172" s="49" t="s">
        <v>199</v>
      </c>
      <c r="G172" s="46">
        <v>1</v>
      </c>
    </row>
    <row r="173" spans="2:7" ht="16.5" thickBot="1" x14ac:dyDescent="0.3">
      <c r="B173" s="47"/>
      <c r="C173" s="61" t="s">
        <v>463</v>
      </c>
      <c r="D173" s="48" t="s">
        <v>442</v>
      </c>
      <c r="E173" s="48" t="s">
        <v>464</v>
      </c>
      <c r="F173" s="49" t="s">
        <v>465</v>
      </c>
      <c r="G173" s="46">
        <v>2</v>
      </c>
    </row>
    <row r="174" spans="2:7" ht="16.5" thickBot="1" x14ac:dyDescent="0.3">
      <c r="B174" s="47"/>
      <c r="C174" s="61" t="s">
        <v>466</v>
      </c>
      <c r="D174" s="48" t="s">
        <v>467</v>
      </c>
      <c r="E174" s="48" t="s">
        <v>468</v>
      </c>
      <c r="F174" s="49" t="s">
        <v>469</v>
      </c>
      <c r="G174" s="46">
        <v>1</v>
      </c>
    </row>
    <row r="175" spans="2:7" ht="16.5" thickBot="1" x14ac:dyDescent="0.3">
      <c r="B175" s="47"/>
      <c r="C175" s="61" t="s">
        <v>470</v>
      </c>
      <c r="D175" s="48" t="s">
        <v>24</v>
      </c>
      <c r="E175" s="48" t="s">
        <v>471</v>
      </c>
      <c r="F175" s="49" t="s">
        <v>94</v>
      </c>
      <c r="G175" s="46">
        <v>1</v>
      </c>
    </row>
    <row r="176" spans="2:7" ht="16.5" thickBot="1" x14ac:dyDescent="0.3">
      <c r="B176" s="47"/>
      <c r="C176" s="61" t="s">
        <v>472</v>
      </c>
      <c r="D176" s="48" t="s">
        <v>24</v>
      </c>
      <c r="E176" s="48" t="s">
        <v>471</v>
      </c>
      <c r="F176" s="49" t="s">
        <v>473</v>
      </c>
      <c r="G176" s="46">
        <v>2</v>
      </c>
    </row>
    <row r="177" spans="2:9" ht="16.5" thickBot="1" x14ac:dyDescent="0.3">
      <c r="B177" s="47"/>
      <c r="C177" s="61" t="s">
        <v>474</v>
      </c>
      <c r="D177" s="48" t="s">
        <v>475</v>
      </c>
      <c r="E177" s="48" t="s">
        <v>476</v>
      </c>
      <c r="F177" s="49" t="s">
        <v>54</v>
      </c>
      <c r="G177" s="46">
        <v>2</v>
      </c>
    </row>
    <row r="178" spans="2:9" ht="16.5" thickBot="1" x14ac:dyDescent="0.3">
      <c r="B178" s="47"/>
      <c r="C178" s="61" t="s">
        <v>477</v>
      </c>
      <c r="D178" s="48" t="s">
        <v>404</v>
      </c>
      <c r="E178" s="48" t="s">
        <v>340</v>
      </c>
      <c r="F178" s="49" t="s">
        <v>199</v>
      </c>
      <c r="G178" s="46">
        <v>2</v>
      </c>
    </row>
    <row r="179" spans="2:9" ht="16.5" thickBot="1" x14ac:dyDescent="0.3">
      <c r="B179" s="47"/>
      <c r="C179" s="61" t="s">
        <v>478</v>
      </c>
      <c r="D179" s="48" t="s">
        <v>479</v>
      </c>
      <c r="E179" s="48" t="s">
        <v>379</v>
      </c>
      <c r="F179" s="49" t="s">
        <v>444</v>
      </c>
      <c r="G179" s="46">
        <v>2</v>
      </c>
    </row>
    <row r="180" spans="2:9" ht="16.5" thickBot="1" x14ac:dyDescent="0.3">
      <c r="B180" s="47"/>
      <c r="C180" s="61" t="s">
        <v>480</v>
      </c>
      <c r="D180" s="48" t="s">
        <v>481</v>
      </c>
      <c r="E180" s="48" t="s">
        <v>31</v>
      </c>
      <c r="F180" s="49" t="s">
        <v>482</v>
      </c>
      <c r="G180" s="46">
        <v>1</v>
      </c>
    </row>
    <row r="181" spans="2:9" ht="16.5" thickBot="1" x14ac:dyDescent="0.3">
      <c r="B181" s="47"/>
      <c r="C181" s="61" t="s">
        <v>483</v>
      </c>
      <c r="D181" s="48" t="s">
        <v>201</v>
      </c>
      <c r="E181" s="48" t="s">
        <v>484</v>
      </c>
      <c r="F181" s="49" t="s">
        <v>485</v>
      </c>
      <c r="G181" s="46">
        <v>2</v>
      </c>
    </row>
    <row r="182" spans="2:9" ht="16.5" thickBot="1" x14ac:dyDescent="0.3">
      <c r="B182" s="62" t="s">
        <v>1058</v>
      </c>
      <c r="C182" s="61" t="s">
        <v>486</v>
      </c>
      <c r="D182" s="48" t="s">
        <v>201</v>
      </c>
      <c r="E182" s="48" t="s">
        <v>487</v>
      </c>
      <c r="F182" s="49" t="s">
        <v>289</v>
      </c>
      <c r="G182" s="46">
        <v>1</v>
      </c>
    </row>
    <row r="183" spans="2:9" ht="16.5" thickBot="1" x14ac:dyDescent="0.3">
      <c r="B183" s="47"/>
      <c r="C183" s="61" t="s">
        <v>488</v>
      </c>
      <c r="D183" s="48" t="s">
        <v>489</v>
      </c>
      <c r="E183" s="48" t="s">
        <v>490</v>
      </c>
      <c r="F183" s="49" t="s">
        <v>491</v>
      </c>
      <c r="G183" s="46">
        <v>2</v>
      </c>
    </row>
    <row r="184" spans="2:9" ht="16.5" thickBot="1" x14ac:dyDescent="0.3">
      <c r="B184" s="47"/>
      <c r="C184" s="61" t="s">
        <v>492</v>
      </c>
      <c r="D184" s="48" t="s">
        <v>493</v>
      </c>
      <c r="E184" s="48" t="s">
        <v>494</v>
      </c>
      <c r="F184" s="49" t="s">
        <v>495</v>
      </c>
      <c r="G184" s="46">
        <v>2</v>
      </c>
    </row>
    <row r="185" spans="2:9" ht="16.5" thickBot="1" x14ac:dyDescent="0.3">
      <c r="B185" s="47"/>
      <c r="C185" s="61" t="s">
        <v>496</v>
      </c>
      <c r="D185" s="48" t="s">
        <v>497</v>
      </c>
      <c r="E185" s="48" t="s">
        <v>498</v>
      </c>
      <c r="F185" s="49" t="s">
        <v>499</v>
      </c>
      <c r="G185" s="46">
        <v>2</v>
      </c>
    </row>
    <row r="186" spans="2:9" ht="16.5" thickBot="1" x14ac:dyDescent="0.3">
      <c r="B186" s="47"/>
      <c r="C186" s="61" t="s">
        <v>500</v>
      </c>
      <c r="D186" s="48" t="s">
        <v>367</v>
      </c>
      <c r="E186" s="48" t="s">
        <v>501</v>
      </c>
      <c r="F186" s="49" t="s">
        <v>495</v>
      </c>
      <c r="G186" s="46">
        <v>1</v>
      </c>
    </row>
    <row r="187" spans="2:9" ht="16.5" thickBot="1" x14ac:dyDescent="0.3">
      <c r="B187" s="47"/>
      <c r="C187" s="61" t="s">
        <v>502</v>
      </c>
      <c r="D187" s="48" t="s">
        <v>503</v>
      </c>
      <c r="E187" s="48" t="s">
        <v>504</v>
      </c>
      <c r="F187" s="49" t="s">
        <v>505</v>
      </c>
      <c r="G187" s="46">
        <v>2</v>
      </c>
    </row>
    <row r="188" spans="2:9" ht="16.5" thickBot="1" x14ac:dyDescent="0.3">
      <c r="B188" s="47"/>
      <c r="C188" s="61" t="s">
        <v>506</v>
      </c>
      <c r="D188" s="48" t="s">
        <v>75</v>
      </c>
      <c r="E188" s="48" t="s">
        <v>507</v>
      </c>
      <c r="F188" s="49" t="s">
        <v>495</v>
      </c>
      <c r="G188" s="46">
        <v>2</v>
      </c>
    </row>
    <row r="189" spans="2:9" ht="16.5" thickBot="1" x14ac:dyDescent="0.3">
      <c r="B189" s="47"/>
      <c r="C189" s="61" t="s">
        <v>508</v>
      </c>
      <c r="D189" s="48" t="s">
        <v>56</v>
      </c>
      <c r="E189" s="48" t="s">
        <v>509</v>
      </c>
      <c r="F189" s="49" t="s">
        <v>72</v>
      </c>
      <c r="G189" s="46">
        <v>1</v>
      </c>
    </row>
    <row r="190" spans="2:9" ht="16.5" thickBot="1" x14ac:dyDescent="0.3">
      <c r="B190" s="47"/>
      <c r="C190" s="61" t="s">
        <v>510</v>
      </c>
      <c r="D190" s="48" t="s">
        <v>511</v>
      </c>
      <c r="E190" s="48" t="s">
        <v>49</v>
      </c>
      <c r="F190" s="49" t="s">
        <v>72</v>
      </c>
      <c r="G190" s="46">
        <v>2</v>
      </c>
    </row>
    <row r="191" spans="2:9" ht="16.5" thickBot="1" x14ac:dyDescent="0.3">
      <c r="B191" s="47"/>
      <c r="C191" s="61" t="s">
        <v>512</v>
      </c>
      <c r="D191" s="48" t="s">
        <v>24</v>
      </c>
      <c r="E191" s="48" t="s">
        <v>513</v>
      </c>
      <c r="F191" s="49" t="s">
        <v>72</v>
      </c>
      <c r="G191" s="46">
        <v>2</v>
      </c>
      <c r="H191" s="48" t="s">
        <v>988</v>
      </c>
      <c r="I191" s="48" t="s">
        <v>989</v>
      </c>
    </row>
    <row r="192" spans="2:9" ht="16.5" thickBot="1" x14ac:dyDescent="0.3">
      <c r="B192" s="52"/>
      <c r="C192" s="63" t="s">
        <v>514</v>
      </c>
      <c r="D192" s="53" t="s">
        <v>8</v>
      </c>
      <c r="E192" s="53" t="s">
        <v>457</v>
      </c>
      <c r="F192" s="54" t="s">
        <v>72</v>
      </c>
      <c r="G192" s="46">
        <v>1</v>
      </c>
      <c r="H192" s="40">
        <f>AVERAGE(G134:G192)</f>
        <v>1.6949152542372881</v>
      </c>
      <c r="I192" s="40">
        <f>SUM(G134:G192)</f>
        <v>100</v>
      </c>
    </row>
    <row r="193" spans="2:7" ht="16.5" thickBot="1" x14ac:dyDescent="0.3">
      <c r="C193" s="41" t="s">
        <v>1022</v>
      </c>
    </row>
    <row r="194" spans="2:7" ht="16.5" thickBot="1" x14ac:dyDescent="0.3">
      <c r="B194" s="59" t="s">
        <v>1059</v>
      </c>
      <c r="C194" s="60" t="s">
        <v>515</v>
      </c>
      <c r="D194" s="44" t="s">
        <v>516</v>
      </c>
      <c r="E194" s="44" t="s">
        <v>82</v>
      </c>
      <c r="F194" s="45" t="s">
        <v>517</v>
      </c>
      <c r="G194" s="46">
        <v>2</v>
      </c>
    </row>
    <row r="195" spans="2:7" ht="16.5" thickBot="1" x14ac:dyDescent="0.3">
      <c r="B195" s="47"/>
      <c r="C195" s="61" t="s">
        <v>518</v>
      </c>
      <c r="D195" s="48" t="s">
        <v>516</v>
      </c>
      <c r="E195" s="48" t="s">
        <v>31</v>
      </c>
      <c r="F195" s="49" t="s">
        <v>517</v>
      </c>
      <c r="G195" s="46">
        <v>2</v>
      </c>
    </row>
    <row r="196" spans="2:7" ht="32.25" thickBot="1" x14ac:dyDescent="0.3">
      <c r="B196" s="47"/>
      <c r="C196" s="61" t="s">
        <v>519</v>
      </c>
      <c r="D196" s="48" t="s">
        <v>56</v>
      </c>
      <c r="E196" s="48" t="s">
        <v>443</v>
      </c>
      <c r="F196" s="49" t="s">
        <v>520</v>
      </c>
      <c r="G196" s="46">
        <v>2</v>
      </c>
    </row>
    <row r="197" spans="2:7" ht="16.5" thickBot="1" x14ac:dyDescent="0.3">
      <c r="B197" s="47"/>
      <c r="C197" s="61" t="s">
        <v>521</v>
      </c>
      <c r="D197" s="48" t="s">
        <v>75</v>
      </c>
      <c r="E197" s="48" t="s">
        <v>522</v>
      </c>
      <c r="F197" s="49" t="s">
        <v>523</v>
      </c>
      <c r="G197" s="46">
        <v>1</v>
      </c>
    </row>
    <row r="198" spans="2:7" ht="16.5" thickBot="1" x14ac:dyDescent="0.3">
      <c r="B198" s="47"/>
      <c r="C198" s="61" t="s">
        <v>524</v>
      </c>
      <c r="D198" s="48" t="s">
        <v>525</v>
      </c>
      <c r="E198" s="48" t="s">
        <v>526</v>
      </c>
      <c r="F198" s="49" t="s">
        <v>527</v>
      </c>
      <c r="G198" s="46">
        <v>2</v>
      </c>
    </row>
    <row r="199" spans="2:7" ht="32.25" thickBot="1" x14ac:dyDescent="0.3">
      <c r="B199" s="47"/>
      <c r="C199" s="61" t="s">
        <v>528</v>
      </c>
      <c r="D199" s="48" t="s">
        <v>529</v>
      </c>
      <c r="E199" s="48" t="s">
        <v>530</v>
      </c>
      <c r="F199" s="49" t="s">
        <v>531</v>
      </c>
      <c r="G199" s="46">
        <v>1</v>
      </c>
    </row>
    <row r="200" spans="2:7" ht="16.5" thickBot="1" x14ac:dyDescent="0.3">
      <c r="B200" s="47"/>
      <c r="C200" s="61" t="s">
        <v>532</v>
      </c>
      <c r="D200" s="48" t="s">
        <v>8</v>
      </c>
      <c r="E200" s="48" t="s">
        <v>31</v>
      </c>
      <c r="F200" s="49" t="s">
        <v>533</v>
      </c>
      <c r="G200" s="46">
        <v>2</v>
      </c>
    </row>
    <row r="201" spans="2:7" ht="16.5" thickBot="1" x14ac:dyDescent="0.3">
      <c r="B201" s="47"/>
      <c r="C201" s="61" t="s">
        <v>534</v>
      </c>
      <c r="D201" s="48" t="s">
        <v>75</v>
      </c>
      <c r="E201" s="48" t="s">
        <v>363</v>
      </c>
      <c r="F201" s="49" t="s">
        <v>535</v>
      </c>
      <c r="G201" s="46">
        <v>1</v>
      </c>
    </row>
    <row r="202" spans="2:7" ht="16.5" thickBot="1" x14ac:dyDescent="0.3">
      <c r="B202" s="47"/>
      <c r="C202" s="61" t="s">
        <v>536</v>
      </c>
      <c r="D202" s="48" t="s">
        <v>367</v>
      </c>
      <c r="E202" s="48" t="s">
        <v>31</v>
      </c>
      <c r="F202" s="49" t="s">
        <v>537</v>
      </c>
      <c r="G202" s="46">
        <v>2</v>
      </c>
    </row>
    <row r="203" spans="2:7" ht="16.5" thickBot="1" x14ac:dyDescent="0.3">
      <c r="B203" s="47"/>
      <c r="C203" s="61" t="s">
        <v>538</v>
      </c>
      <c r="D203" s="48" t="s">
        <v>539</v>
      </c>
      <c r="E203" s="48" t="s">
        <v>540</v>
      </c>
      <c r="F203" s="49" t="s">
        <v>535</v>
      </c>
      <c r="G203" s="46">
        <v>2</v>
      </c>
    </row>
    <row r="204" spans="2:7" ht="16.5" thickBot="1" x14ac:dyDescent="0.3">
      <c r="B204" s="47"/>
      <c r="C204" s="61" t="s">
        <v>541</v>
      </c>
      <c r="D204" s="48" t="s">
        <v>542</v>
      </c>
      <c r="E204" s="48" t="s">
        <v>543</v>
      </c>
      <c r="F204" s="49" t="s">
        <v>544</v>
      </c>
      <c r="G204" s="46">
        <v>2</v>
      </c>
    </row>
    <row r="205" spans="2:7" ht="16.5" thickBot="1" x14ac:dyDescent="0.3">
      <c r="B205" s="47"/>
      <c r="C205" s="61" t="s">
        <v>545</v>
      </c>
      <c r="D205" s="48" t="s">
        <v>546</v>
      </c>
      <c r="E205" s="48" t="s">
        <v>547</v>
      </c>
      <c r="F205" s="49" t="s">
        <v>199</v>
      </c>
      <c r="G205" s="46">
        <v>1</v>
      </c>
    </row>
    <row r="206" spans="2:7" ht="16.5" thickBot="1" x14ac:dyDescent="0.3">
      <c r="B206" s="47"/>
      <c r="C206" s="61" t="s">
        <v>548</v>
      </c>
      <c r="D206" s="48" t="s">
        <v>549</v>
      </c>
      <c r="E206" s="48" t="s">
        <v>427</v>
      </c>
      <c r="F206" s="49" t="s">
        <v>550</v>
      </c>
      <c r="G206" s="46">
        <v>2</v>
      </c>
    </row>
    <row r="207" spans="2:7" ht="16.5" thickBot="1" x14ac:dyDescent="0.3">
      <c r="B207" s="62" t="s">
        <v>1060</v>
      </c>
      <c r="C207" s="61" t="s">
        <v>1061</v>
      </c>
      <c r="D207" s="48" t="s">
        <v>56</v>
      </c>
      <c r="E207" s="48" t="s">
        <v>551</v>
      </c>
      <c r="F207" s="49" t="s">
        <v>552</v>
      </c>
      <c r="G207" s="46">
        <v>1</v>
      </c>
    </row>
    <row r="208" spans="2:7" ht="16.5" thickBot="1" x14ac:dyDescent="0.3">
      <c r="B208" s="47"/>
      <c r="C208" s="61" t="s">
        <v>553</v>
      </c>
      <c r="D208" s="48" t="s">
        <v>554</v>
      </c>
      <c r="E208" s="48" t="s">
        <v>555</v>
      </c>
      <c r="F208" s="49" t="s">
        <v>556</v>
      </c>
      <c r="G208" s="46">
        <v>2</v>
      </c>
    </row>
    <row r="209" spans="2:9" ht="16.5" thickBot="1" x14ac:dyDescent="0.3">
      <c r="B209" s="47"/>
      <c r="C209" s="61" t="s">
        <v>557</v>
      </c>
      <c r="D209" s="48" t="s">
        <v>558</v>
      </c>
      <c r="E209" s="48" t="s">
        <v>559</v>
      </c>
      <c r="F209" s="49" t="s">
        <v>193</v>
      </c>
      <c r="G209" s="46">
        <v>1</v>
      </c>
    </row>
    <row r="210" spans="2:9" ht="16.5" thickBot="1" x14ac:dyDescent="0.3">
      <c r="B210" s="47"/>
      <c r="C210" s="61" t="s">
        <v>560</v>
      </c>
      <c r="D210" s="48" t="s">
        <v>24</v>
      </c>
      <c r="E210" s="48" t="s">
        <v>561</v>
      </c>
      <c r="F210" s="49" t="s">
        <v>562</v>
      </c>
      <c r="G210" s="46">
        <v>3</v>
      </c>
    </row>
    <row r="211" spans="2:9" ht="16.5" thickBot="1" x14ac:dyDescent="0.3">
      <c r="B211" s="47"/>
      <c r="C211" s="61" t="s">
        <v>563</v>
      </c>
      <c r="D211" s="48" t="s">
        <v>564</v>
      </c>
      <c r="E211" s="48" t="s">
        <v>565</v>
      </c>
      <c r="F211" s="49" t="s">
        <v>566</v>
      </c>
      <c r="G211" s="46">
        <v>1</v>
      </c>
    </row>
    <row r="212" spans="2:9" ht="16.5" thickBot="1" x14ac:dyDescent="0.3">
      <c r="B212" s="47"/>
      <c r="C212" s="61" t="s">
        <v>567</v>
      </c>
      <c r="D212" s="48" t="s">
        <v>24</v>
      </c>
      <c r="E212" s="48" t="s">
        <v>568</v>
      </c>
      <c r="F212" s="49" t="s">
        <v>562</v>
      </c>
      <c r="G212" s="46">
        <v>2</v>
      </c>
    </row>
    <row r="213" spans="2:9" ht="16.5" thickBot="1" x14ac:dyDescent="0.3">
      <c r="B213" s="47"/>
      <c r="C213" s="61" t="s">
        <v>569</v>
      </c>
      <c r="D213" s="48" t="s">
        <v>570</v>
      </c>
      <c r="E213" s="48" t="s">
        <v>571</v>
      </c>
      <c r="F213" s="49" t="s">
        <v>572</v>
      </c>
      <c r="G213" s="46">
        <v>1</v>
      </c>
      <c r="H213" s="48" t="s">
        <v>988</v>
      </c>
      <c r="I213" s="48" t="s">
        <v>989</v>
      </c>
    </row>
    <row r="214" spans="2:9" ht="16.5" thickBot="1" x14ac:dyDescent="0.3">
      <c r="B214" s="52"/>
      <c r="C214" s="63" t="s">
        <v>573</v>
      </c>
      <c r="D214" s="53" t="s">
        <v>574</v>
      </c>
      <c r="E214" s="53" t="s">
        <v>575</v>
      </c>
      <c r="F214" s="54" t="s">
        <v>199</v>
      </c>
      <c r="G214" s="46">
        <v>2</v>
      </c>
      <c r="H214" s="40">
        <f>AVERAGE(G194:G214)</f>
        <v>1.6666666666666667</v>
      </c>
      <c r="I214" s="40">
        <f>SUM(G194:G214)</f>
        <v>35</v>
      </c>
    </row>
    <row r="215" spans="2:9" ht="16.5" thickBot="1" x14ac:dyDescent="0.3">
      <c r="C215" s="41" t="s">
        <v>1023</v>
      </c>
    </row>
    <row r="216" spans="2:9" ht="16.5" thickBot="1" x14ac:dyDescent="0.3">
      <c r="B216" s="59" t="s">
        <v>1062</v>
      </c>
      <c r="C216" s="60" t="s">
        <v>576</v>
      </c>
      <c r="D216" s="44" t="s">
        <v>577</v>
      </c>
      <c r="E216" s="44" t="s">
        <v>578</v>
      </c>
      <c r="F216" s="45" t="s">
        <v>579</v>
      </c>
      <c r="G216" s="46">
        <v>2</v>
      </c>
    </row>
    <row r="217" spans="2:9" ht="16.5" thickBot="1" x14ac:dyDescent="0.3">
      <c r="B217" s="47"/>
      <c r="C217" s="61" t="s">
        <v>580</v>
      </c>
      <c r="D217" s="48" t="s">
        <v>75</v>
      </c>
      <c r="E217" s="48" t="s">
        <v>581</v>
      </c>
      <c r="F217" s="49" t="s">
        <v>582</v>
      </c>
      <c r="G217" s="46">
        <v>2</v>
      </c>
    </row>
    <row r="218" spans="2:9" ht="16.5" thickBot="1" x14ac:dyDescent="0.3">
      <c r="B218" s="47"/>
      <c r="C218" s="61" t="s">
        <v>583</v>
      </c>
      <c r="D218" s="48" t="s">
        <v>584</v>
      </c>
      <c r="E218" s="48" t="s">
        <v>585</v>
      </c>
      <c r="F218" s="49" t="s">
        <v>586</v>
      </c>
      <c r="G218" s="46">
        <v>1</v>
      </c>
    </row>
    <row r="219" spans="2:9" ht="16.5" thickBot="1" x14ac:dyDescent="0.3">
      <c r="B219" s="47"/>
      <c r="C219" s="61" t="s">
        <v>587</v>
      </c>
      <c r="D219" s="48" t="s">
        <v>436</v>
      </c>
      <c r="E219" s="48" t="s">
        <v>588</v>
      </c>
      <c r="F219" s="49" t="s">
        <v>589</v>
      </c>
      <c r="G219" s="46">
        <v>2</v>
      </c>
    </row>
    <row r="220" spans="2:9" ht="16.5" thickBot="1" x14ac:dyDescent="0.3">
      <c r="B220" s="47"/>
      <c r="C220" s="61" t="s">
        <v>590</v>
      </c>
      <c r="D220" s="48" t="s">
        <v>591</v>
      </c>
      <c r="E220" s="48" t="s">
        <v>592</v>
      </c>
      <c r="F220" s="49" t="s">
        <v>593</v>
      </c>
      <c r="G220" s="46">
        <v>1</v>
      </c>
    </row>
    <row r="221" spans="2:9" ht="16.5" thickBot="1" x14ac:dyDescent="0.3">
      <c r="B221" s="47"/>
      <c r="C221" s="61" t="s">
        <v>594</v>
      </c>
      <c r="D221" s="48" t="s">
        <v>75</v>
      </c>
      <c r="E221" s="48" t="s">
        <v>76</v>
      </c>
      <c r="F221" s="49" t="s">
        <v>88</v>
      </c>
      <c r="G221" s="46">
        <v>1</v>
      </c>
    </row>
    <row r="222" spans="2:9" ht="16.5" thickBot="1" x14ac:dyDescent="0.3">
      <c r="B222" s="62" t="s">
        <v>1063</v>
      </c>
      <c r="C222" s="61" t="s">
        <v>595</v>
      </c>
      <c r="D222" s="48" t="s">
        <v>8</v>
      </c>
      <c r="E222" s="48" t="s">
        <v>596</v>
      </c>
      <c r="F222" s="49" t="s">
        <v>597</v>
      </c>
      <c r="G222" s="46">
        <v>1</v>
      </c>
    </row>
    <row r="223" spans="2:9" ht="16.5" thickBot="1" x14ac:dyDescent="0.3">
      <c r="B223" s="47"/>
      <c r="C223" s="61" t="s">
        <v>598</v>
      </c>
      <c r="D223" s="48" t="s">
        <v>599</v>
      </c>
      <c r="E223" s="48" t="s">
        <v>600</v>
      </c>
      <c r="F223" s="49" t="s">
        <v>601</v>
      </c>
      <c r="G223" s="46">
        <v>2</v>
      </c>
    </row>
    <row r="224" spans="2:9" ht="16.5" thickBot="1" x14ac:dyDescent="0.3">
      <c r="B224" s="47"/>
      <c r="C224" s="61" t="s">
        <v>602</v>
      </c>
      <c r="D224" s="48" t="s">
        <v>24</v>
      </c>
      <c r="E224" s="48" t="s">
        <v>603</v>
      </c>
      <c r="F224" s="49" t="s">
        <v>473</v>
      </c>
      <c r="G224" s="46">
        <v>1</v>
      </c>
    </row>
    <row r="225" spans="2:7" ht="16.5" thickBot="1" x14ac:dyDescent="0.3">
      <c r="B225" s="47"/>
      <c r="C225" s="61" t="s">
        <v>604</v>
      </c>
      <c r="D225" s="48" t="s">
        <v>605</v>
      </c>
      <c r="E225" s="48" t="s">
        <v>606</v>
      </c>
      <c r="F225" s="49" t="s">
        <v>607</v>
      </c>
      <c r="G225" s="46">
        <v>2</v>
      </c>
    </row>
    <row r="226" spans="2:7" ht="16.5" thickBot="1" x14ac:dyDescent="0.3">
      <c r="B226" s="47"/>
      <c r="C226" s="61" t="s">
        <v>608</v>
      </c>
      <c r="D226" s="48" t="s">
        <v>609</v>
      </c>
      <c r="E226" s="48" t="s">
        <v>610</v>
      </c>
      <c r="F226" s="49" t="s">
        <v>193</v>
      </c>
      <c r="G226" s="46">
        <v>1</v>
      </c>
    </row>
    <row r="227" spans="2:7" ht="16.5" thickBot="1" x14ac:dyDescent="0.3">
      <c r="B227" s="47"/>
      <c r="C227" s="61" t="s">
        <v>611</v>
      </c>
      <c r="D227" s="48" t="s">
        <v>612</v>
      </c>
      <c r="E227" s="48" t="s">
        <v>613</v>
      </c>
      <c r="F227" s="49" t="s">
        <v>614</v>
      </c>
      <c r="G227" s="46">
        <v>2</v>
      </c>
    </row>
    <row r="228" spans="2:7" ht="16.5" thickBot="1" x14ac:dyDescent="0.3">
      <c r="B228" s="47"/>
      <c r="C228" s="61" t="s">
        <v>615</v>
      </c>
      <c r="D228" s="48" t="s">
        <v>75</v>
      </c>
      <c r="E228" s="48" t="s">
        <v>112</v>
      </c>
      <c r="F228" s="49" t="s">
        <v>72</v>
      </c>
      <c r="G228" s="46">
        <v>1</v>
      </c>
    </row>
    <row r="229" spans="2:7" ht="16.5" thickBot="1" x14ac:dyDescent="0.3">
      <c r="B229" s="47"/>
      <c r="C229" s="61" t="s">
        <v>616</v>
      </c>
      <c r="D229" s="48" t="s">
        <v>75</v>
      </c>
      <c r="E229" s="48" t="s">
        <v>112</v>
      </c>
      <c r="F229" s="49" t="s">
        <v>72</v>
      </c>
      <c r="G229" s="46">
        <v>2</v>
      </c>
    </row>
    <row r="230" spans="2:7" ht="32.25" thickBot="1" x14ac:dyDescent="0.3">
      <c r="B230" s="47"/>
      <c r="C230" s="61" t="s">
        <v>617</v>
      </c>
      <c r="D230" s="48" t="s">
        <v>618</v>
      </c>
      <c r="E230" s="48" t="s">
        <v>568</v>
      </c>
      <c r="F230" s="49" t="s">
        <v>619</v>
      </c>
      <c r="G230" s="46">
        <v>1</v>
      </c>
    </row>
    <row r="231" spans="2:7" ht="16.5" thickBot="1" x14ac:dyDescent="0.3">
      <c r="B231" s="62" t="s">
        <v>1064</v>
      </c>
      <c r="C231" s="61" t="s">
        <v>620</v>
      </c>
      <c r="D231" s="48" t="s">
        <v>621</v>
      </c>
      <c r="E231" s="48" t="s">
        <v>622</v>
      </c>
      <c r="F231" s="49" t="s">
        <v>193</v>
      </c>
      <c r="G231" s="46">
        <v>2</v>
      </c>
    </row>
    <row r="232" spans="2:7" ht="16.5" thickBot="1" x14ac:dyDescent="0.3">
      <c r="B232" s="47"/>
      <c r="C232" s="61" t="s">
        <v>623</v>
      </c>
      <c r="D232" s="48" t="s">
        <v>624</v>
      </c>
      <c r="E232" s="48" t="s">
        <v>625</v>
      </c>
      <c r="F232" s="49" t="s">
        <v>626</v>
      </c>
      <c r="G232" s="46">
        <v>1</v>
      </c>
    </row>
    <row r="233" spans="2:7" ht="16.5" thickBot="1" x14ac:dyDescent="0.3">
      <c r="B233" s="47"/>
      <c r="C233" s="61" t="s">
        <v>627</v>
      </c>
      <c r="D233" s="48" t="s">
        <v>628</v>
      </c>
      <c r="E233" s="48" t="s">
        <v>629</v>
      </c>
      <c r="F233" s="49" t="s">
        <v>630</v>
      </c>
      <c r="G233" s="46">
        <v>2</v>
      </c>
    </row>
    <row r="234" spans="2:7" ht="16.5" thickBot="1" x14ac:dyDescent="0.3">
      <c r="B234" s="47"/>
      <c r="C234" s="61" t="s">
        <v>631</v>
      </c>
      <c r="D234" s="48" t="s">
        <v>632</v>
      </c>
      <c r="E234" s="48" t="s">
        <v>633</v>
      </c>
      <c r="F234" s="49" t="s">
        <v>634</v>
      </c>
      <c r="G234" s="46">
        <v>2</v>
      </c>
    </row>
    <row r="235" spans="2:7" ht="16.5" thickBot="1" x14ac:dyDescent="0.3">
      <c r="B235" s="47"/>
      <c r="C235" s="61" t="s">
        <v>635</v>
      </c>
      <c r="D235" s="48" t="s">
        <v>636</v>
      </c>
      <c r="E235" s="48" t="s">
        <v>637</v>
      </c>
      <c r="F235" s="49" t="s">
        <v>199</v>
      </c>
      <c r="G235" s="46">
        <v>2</v>
      </c>
    </row>
    <row r="236" spans="2:7" ht="32.25" thickBot="1" x14ac:dyDescent="0.3">
      <c r="B236" s="47"/>
      <c r="C236" s="61" t="s">
        <v>638</v>
      </c>
      <c r="D236" s="48" t="s">
        <v>639</v>
      </c>
      <c r="E236" s="48" t="s">
        <v>640</v>
      </c>
      <c r="F236" s="49" t="s">
        <v>641</v>
      </c>
      <c r="G236" s="46">
        <v>2</v>
      </c>
    </row>
    <row r="237" spans="2:7" ht="16.5" thickBot="1" x14ac:dyDescent="0.3">
      <c r="B237" s="47"/>
      <c r="C237" s="61" t="s">
        <v>642</v>
      </c>
      <c r="D237" s="48" t="s">
        <v>75</v>
      </c>
      <c r="E237" s="48" t="s">
        <v>39</v>
      </c>
      <c r="F237" s="49" t="s">
        <v>72</v>
      </c>
      <c r="G237" s="46">
        <v>2</v>
      </c>
    </row>
    <row r="238" spans="2:7" ht="16.5" thickBot="1" x14ac:dyDescent="0.3">
      <c r="B238" s="47"/>
      <c r="C238" s="61" t="s">
        <v>643</v>
      </c>
      <c r="D238" s="48" t="s">
        <v>75</v>
      </c>
      <c r="E238" s="48" t="s">
        <v>39</v>
      </c>
      <c r="F238" s="49" t="s">
        <v>72</v>
      </c>
      <c r="G238" s="46">
        <v>1</v>
      </c>
    </row>
    <row r="239" spans="2:7" ht="16.5" thickBot="1" x14ac:dyDescent="0.3">
      <c r="B239" s="47"/>
      <c r="C239" s="61" t="s">
        <v>644</v>
      </c>
      <c r="D239" s="48" t="s">
        <v>75</v>
      </c>
      <c r="E239" s="48" t="s">
        <v>39</v>
      </c>
      <c r="F239" s="49" t="s">
        <v>72</v>
      </c>
      <c r="G239" s="46">
        <v>2</v>
      </c>
    </row>
    <row r="240" spans="2:7" ht="16.5" thickBot="1" x14ac:dyDescent="0.3">
      <c r="B240" s="47"/>
      <c r="C240" s="61" t="s">
        <v>645</v>
      </c>
      <c r="D240" s="48" t="s">
        <v>75</v>
      </c>
      <c r="E240" s="48" t="s">
        <v>39</v>
      </c>
      <c r="F240" s="49" t="s">
        <v>72</v>
      </c>
      <c r="G240" s="46">
        <v>2</v>
      </c>
    </row>
    <row r="241" spans="2:7" ht="16.5" thickBot="1" x14ac:dyDescent="0.3">
      <c r="B241" s="47"/>
      <c r="C241" s="61" t="s">
        <v>646</v>
      </c>
      <c r="D241" s="48" t="s">
        <v>75</v>
      </c>
      <c r="E241" s="48" t="s">
        <v>39</v>
      </c>
      <c r="F241" s="49" t="s">
        <v>72</v>
      </c>
      <c r="G241" s="46">
        <v>2</v>
      </c>
    </row>
    <row r="242" spans="2:7" ht="16.5" thickBot="1" x14ac:dyDescent="0.3">
      <c r="B242" s="47"/>
      <c r="C242" s="61" t="s">
        <v>647</v>
      </c>
      <c r="D242" s="48" t="s">
        <v>75</v>
      </c>
      <c r="E242" s="48" t="s">
        <v>39</v>
      </c>
      <c r="F242" s="49" t="s">
        <v>72</v>
      </c>
      <c r="G242" s="46">
        <v>1</v>
      </c>
    </row>
    <row r="243" spans="2:7" ht="16.5" thickBot="1" x14ac:dyDescent="0.3">
      <c r="B243" s="47"/>
      <c r="C243" s="61" t="s">
        <v>648</v>
      </c>
      <c r="D243" s="48" t="s">
        <v>75</v>
      </c>
      <c r="E243" s="48" t="s">
        <v>39</v>
      </c>
      <c r="F243" s="49" t="s">
        <v>72</v>
      </c>
      <c r="G243" s="46">
        <v>2</v>
      </c>
    </row>
    <row r="244" spans="2:7" ht="16.5" thickBot="1" x14ac:dyDescent="0.3">
      <c r="B244" s="47"/>
      <c r="C244" s="61" t="s">
        <v>649</v>
      </c>
      <c r="D244" s="48" t="s">
        <v>75</v>
      </c>
      <c r="E244" s="48" t="s">
        <v>39</v>
      </c>
      <c r="F244" s="49" t="s">
        <v>72</v>
      </c>
      <c r="G244" s="46">
        <v>1</v>
      </c>
    </row>
    <row r="245" spans="2:7" ht="16.5" thickBot="1" x14ac:dyDescent="0.3">
      <c r="B245" s="47"/>
      <c r="C245" s="61" t="s">
        <v>650</v>
      </c>
      <c r="D245" s="48" t="s">
        <v>75</v>
      </c>
      <c r="E245" s="48" t="s">
        <v>39</v>
      </c>
      <c r="F245" s="49" t="s">
        <v>72</v>
      </c>
      <c r="G245" s="46">
        <v>2</v>
      </c>
    </row>
    <row r="246" spans="2:7" ht="16.5" thickBot="1" x14ac:dyDescent="0.3">
      <c r="B246" s="47"/>
      <c r="C246" s="61" t="s">
        <v>651</v>
      </c>
      <c r="D246" s="48" t="s">
        <v>75</v>
      </c>
      <c r="E246" s="48" t="s">
        <v>39</v>
      </c>
      <c r="F246" s="49" t="s">
        <v>72</v>
      </c>
      <c r="G246" s="46">
        <v>2</v>
      </c>
    </row>
    <row r="247" spans="2:7" ht="16.5" thickBot="1" x14ac:dyDescent="0.3">
      <c r="B247" s="47"/>
      <c r="C247" s="61" t="s">
        <v>652</v>
      </c>
      <c r="D247" s="48" t="s">
        <v>75</v>
      </c>
      <c r="E247" s="48" t="s">
        <v>39</v>
      </c>
      <c r="F247" s="49" t="s">
        <v>72</v>
      </c>
      <c r="G247" s="46">
        <v>1</v>
      </c>
    </row>
    <row r="248" spans="2:7" ht="16.5" thickBot="1" x14ac:dyDescent="0.3">
      <c r="B248" s="47"/>
      <c r="C248" s="61" t="s">
        <v>653</v>
      </c>
      <c r="D248" s="48" t="s">
        <v>75</v>
      </c>
      <c r="E248" s="48" t="s">
        <v>39</v>
      </c>
      <c r="F248" s="49" t="s">
        <v>72</v>
      </c>
      <c r="G248" s="46">
        <v>2</v>
      </c>
    </row>
    <row r="249" spans="2:7" ht="16.5" thickBot="1" x14ac:dyDescent="0.3">
      <c r="B249" s="62" t="s">
        <v>1065</v>
      </c>
      <c r="C249" s="61" t="s">
        <v>667</v>
      </c>
      <c r="D249" s="48" t="s">
        <v>668</v>
      </c>
      <c r="E249" s="48" t="s">
        <v>654</v>
      </c>
      <c r="F249" s="49" t="s">
        <v>199</v>
      </c>
      <c r="G249" s="46">
        <v>2</v>
      </c>
    </row>
    <row r="250" spans="2:7" ht="16.5" thickBot="1" x14ac:dyDescent="0.3">
      <c r="B250" s="47"/>
      <c r="C250" s="61" t="s">
        <v>669</v>
      </c>
      <c r="D250" s="48" t="s">
        <v>668</v>
      </c>
      <c r="E250" s="48" t="s">
        <v>654</v>
      </c>
      <c r="F250" s="49" t="s">
        <v>199</v>
      </c>
      <c r="G250" s="46">
        <v>1</v>
      </c>
    </row>
    <row r="251" spans="2:7" ht="32.25" thickBot="1" x14ac:dyDescent="0.3">
      <c r="B251" s="47"/>
      <c r="C251" s="61" t="s">
        <v>670</v>
      </c>
      <c r="D251" s="48" t="s">
        <v>668</v>
      </c>
      <c r="E251" s="48" t="s">
        <v>654</v>
      </c>
      <c r="F251" s="49" t="s">
        <v>199</v>
      </c>
      <c r="G251" s="46">
        <v>2</v>
      </c>
    </row>
    <row r="252" spans="2:7" ht="16.5" thickBot="1" x14ac:dyDescent="0.3">
      <c r="B252" s="47"/>
      <c r="C252" s="61" t="s">
        <v>671</v>
      </c>
      <c r="D252" s="48" t="s">
        <v>672</v>
      </c>
      <c r="E252" s="48" t="s">
        <v>655</v>
      </c>
      <c r="F252" s="49" t="s">
        <v>656</v>
      </c>
      <c r="G252" s="46">
        <v>2</v>
      </c>
    </row>
    <row r="253" spans="2:7" ht="16.5" thickBot="1" x14ac:dyDescent="0.3">
      <c r="B253" s="47"/>
      <c r="C253" s="61" t="s">
        <v>673</v>
      </c>
      <c r="D253" s="48" t="s">
        <v>674</v>
      </c>
      <c r="E253" s="48" t="s">
        <v>657</v>
      </c>
      <c r="F253" s="49" t="s">
        <v>630</v>
      </c>
      <c r="G253" s="46">
        <v>1</v>
      </c>
    </row>
    <row r="254" spans="2:7" ht="16.5" thickBot="1" x14ac:dyDescent="0.3">
      <c r="B254" s="47"/>
      <c r="C254" s="61" t="s">
        <v>675</v>
      </c>
      <c r="D254" s="48" t="s">
        <v>24</v>
      </c>
      <c r="E254" s="48" t="s">
        <v>658</v>
      </c>
      <c r="F254" s="49" t="s">
        <v>630</v>
      </c>
      <c r="G254" s="46">
        <v>2</v>
      </c>
    </row>
    <row r="255" spans="2:7" ht="16.5" thickBot="1" x14ac:dyDescent="0.3">
      <c r="B255" s="47"/>
      <c r="C255" s="61" t="s">
        <v>676</v>
      </c>
      <c r="D255" s="48" t="s">
        <v>56</v>
      </c>
      <c r="E255" s="48" t="s">
        <v>659</v>
      </c>
      <c r="F255" s="49" t="s">
        <v>660</v>
      </c>
      <c r="G255" s="46">
        <v>2</v>
      </c>
    </row>
    <row r="256" spans="2:7" ht="16.5" thickBot="1" x14ac:dyDescent="0.3">
      <c r="B256" s="47"/>
      <c r="C256" s="61" t="s">
        <v>677</v>
      </c>
      <c r="D256" s="48" t="s">
        <v>678</v>
      </c>
      <c r="E256" s="48" t="s">
        <v>504</v>
      </c>
      <c r="F256" s="49" t="s">
        <v>661</v>
      </c>
      <c r="G256" s="46">
        <v>1</v>
      </c>
    </row>
    <row r="257" spans="2:9" ht="16.5" thickBot="1" x14ac:dyDescent="0.3">
      <c r="B257" s="47"/>
      <c r="C257" s="61" t="s">
        <v>679</v>
      </c>
      <c r="D257" s="48" t="s">
        <v>75</v>
      </c>
      <c r="E257" s="48" t="s">
        <v>662</v>
      </c>
      <c r="F257" s="49" t="s">
        <v>199</v>
      </c>
      <c r="G257" s="46">
        <v>2</v>
      </c>
    </row>
    <row r="258" spans="2:9" ht="16.5" thickBot="1" x14ac:dyDescent="0.3">
      <c r="B258" s="47"/>
      <c r="C258" s="61" t="s">
        <v>680</v>
      </c>
      <c r="D258" s="48" t="s">
        <v>681</v>
      </c>
      <c r="E258" s="48" t="s">
        <v>663</v>
      </c>
      <c r="F258" s="49" t="s">
        <v>664</v>
      </c>
      <c r="G258" s="46">
        <v>1</v>
      </c>
    </row>
    <row r="259" spans="2:9" ht="32.25" thickBot="1" x14ac:dyDescent="0.3">
      <c r="B259" s="47"/>
      <c r="C259" s="61" t="s">
        <v>682</v>
      </c>
      <c r="D259" s="48" t="s">
        <v>75</v>
      </c>
      <c r="E259" s="48" t="s">
        <v>427</v>
      </c>
      <c r="F259" s="49" t="s">
        <v>665</v>
      </c>
      <c r="G259" s="46">
        <v>2</v>
      </c>
    </row>
    <row r="260" spans="2:9" ht="16.5" thickBot="1" x14ac:dyDescent="0.3">
      <c r="B260" s="47"/>
      <c r="C260" s="61" t="s">
        <v>683</v>
      </c>
      <c r="D260" s="48" t="s">
        <v>684</v>
      </c>
      <c r="E260" s="48" t="s">
        <v>666</v>
      </c>
      <c r="F260" s="49" t="s">
        <v>630</v>
      </c>
      <c r="G260" s="46">
        <v>2</v>
      </c>
    </row>
    <row r="261" spans="2:9" ht="32.25" thickBot="1" x14ac:dyDescent="0.3">
      <c r="B261" s="62" t="s">
        <v>1066</v>
      </c>
      <c r="C261" s="61" t="s">
        <v>685</v>
      </c>
      <c r="D261" s="48" t="s">
        <v>686</v>
      </c>
      <c r="E261" s="48" t="s">
        <v>687</v>
      </c>
      <c r="F261" s="49" t="s">
        <v>688</v>
      </c>
      <c r="G261" s="46">
        <v>1</v>
      </c>
    </row>
    <row r="262" spans="2:9" ht="16.5" thickBot="1" x14ac:dyDescent="0.3">
      <c r="B262" s="47"/>
      <c r="C262" s="61" t="s">
        <v>689</v>
      </c>
      <c r="D262" s="48" t="s">
        <v>690</v>
      </c>
      <c r="E262" s="48" t="s">
        <v>568</v>
      </c>
      <c r="F262" s="49" t="s">
        <v>254</v>
      </c>
      <c r="G262" s="46">
        <v>2</v>
      </c>
    </row>
    <row r="263" spans="2:9" ht="16.5" thickBot="1" x14ac:dyDescent="0.3">
      <c r="B263" s="47"/>
      <c r="C263" s="61" t="s">
        <v>691</v>
      </c>
      <c r="D263" s="48" t="s">
        <v>367</v>
      </c>
      <c r="E263" s="48" t="s">
        <v>692</v>
      </c>
      <c r="F263" s="49" t="s">
        <v>88</v>
      </c>
      <c r="G263" s="46">
        <v>2</v>
      </c>
    </row>
    <row r="264" spans="2:9" ht="16.5" thickBot="1" x14ac:dyDescent="0.3">
      <c r="B264" s="47"/>
      <c r="C264" s="61" t="s">
        <v>693</v>
      </c>
      <c r="D264" s="48" t="s">
        <v>467</v>
      </c>
      <c r="E264" s="48" t="s">
        <v>468</v>
      </c>
      <c r="F264" s="49" t="s">
        <v>469</v>
      </c>
      <c r="G264" s="46">
        <v>1</v>
      </c>
    </row>
    <row r="265" spans="2:9" ht="16.5" thickBot="1" x14ac:dyDescent="0.3">
      <c r="B265" s="47"/>
      <c r="C265" s="61" t="s">
        <v>694</v>
      </c>
      <c r="D265" s="48" t="s">
        <v>204</v>
      </c>
      <c r="E265" s="48" t="s">
        <v>21</v>
      </c>
      <c r="F265" s="49" t="s">
        <v>695</v>
      </c>
      <c r="G265" s="46">
        <v>2</v>
      </c>
    </row>
    <row r="266" spans="2:9" ht="16.5" thickBot="1" x14ac:dyDescent="0.3">
      <c r="B266" s="47"/>
      <c r="C266" s="61" t="s">
        <v>696</v>
      </c>
      <c r="D266" s="48" t="s">
        <v>697</v>
      </c>
      <c r="E266" s="48" t="s">
        <v>698</v>
      </c>
      <c r="F266" s="49" t="s">
        <v>72</v>
      </c>
      <c r="G266" s="46">
        <v>1</v>
      </c>
    </row>
    <row r="267" spans="2:9" ht="16.5" thickBot="1" x14ac:dyDescent="0.3">
      <c r="B267" s="47"/>
      <c r="C267" s="61" t="s">
        <v>699</v>
      </c>
      <c r="D267" s="48" t="s">
        <v>700</v>
      </c>
      <c r="E267" s="48" t="s">
        <v>568</v>
      </c>
      <c r="F267" s="49" t="s">
        <v>701</v>
      </c>
      <c r="G267" s="46">
        <v>3</v>
      </c>
    </row>
    <row r="268" spans="2:9" ht="32.25" thickBot="1" x14ac:dyDescent="0.3">
      <c r="B268" s="47"/>
      <c r="C268" s="61" t="s">
        <v>702</v>
      </c>
      <c r="D268" s="48" t="s">
        <v>703</v>
      </c>
      <c r="E268" s="48" t="s">
        <v>31</v>
      </c>
      <c r="F268" s="49" t="s">
        <v>90</v>
      </c>
      <c r="G268" s="46">
        <v>2</v>
      </c>
      <c r="H268" s="48" t="s">
        <v>988</v>
      </c>
      <c r="I268" s="48" t="s">
        <v>989</v>
      </c>
    </row>
    <row r="269" spans="2:9" ht="16.5" thickBot="1" x14ac:dyDescent="0.3">
      <c r="B269" s="52"/>
      <c r="C269" s="63" t="s">
        <v>704</v>
      </c>
      <c r="D269" s="53" t="s">
        <v>705</v>
      </c>
      <c r="E269" s="53" t="s">
        <v>706</v>
      </c>
      <c r="F269" s="54" t="s">
        <v>707</v>
      </c>
      <c r="G269" s="46">
        <v>2</v>
      </c>
      <c r="H269" s="40">
        <f>AVERAGE(G216:G269)</f>
        <v>1.6481481481481481</v>
      </c>
      <c r="I269" s="40">
        <f>SUM(G216:G269)</f>
        <v>89</v>
      </c>
    </row>
    <row r="270" spans="2:9" ht="16.5" thickBot="1" x14ac:dyDescent="0.3">
      <c r="C270" s="41" t="s">
        <v>1024</v>
      </c>
    </row>
    <row r="271" spans="2:9" ht="32.25" thickBot="1" x14ac:dyDescent="0.3">
      <c r="B271" s="59" t="s">
        <v>1067</v>
      </c>
      <c r="C271" s="60" t="s">
        <v>708</v>
      </c>
      <c r="D271" s="44" t="s">
        <v>709</v>
      </c>
      <c r="E271" s="44" t="s">
        <v>710</v>
      </c>
      <c r="F271" s="45" t="s">
        <v>711</v>
      </c>
      <c r="G271" s="46">
        <v>2</v>
      </c>
    </row>
    <row r="272" spans="2:9" ht="32.25" thickBot="1" x14ac:dyDescent="0.3">
      <c r="B272" s="47"/>
      <c r="C272" s="61" t="s">
        <v>712</v>
      </c>
      <c r="D272" s="48" t="s">
        <v>709</v>
      </c>
      <c r="E272" s="48" t="s">
        <v>710</v>
      </c>
      <c r="F272" s="49" t="s">
        <v>711</v>
      </c>
      <c r="G272" s="46">
        <v>1</v>
      </c>
    </row>
    <row r="273" spans="2:7" ht="16.5" thickBot="1" x14ac:dyDescent="0.3">
      <c r="B273" s="47"/>
      <c r="C273" s="61" t="s">
        <v>713</v>
      </c>
      <c r="D273" s="48" t="s">
        <v>709</v>
      </c>
      <c r="E273" s="48" t="s">
        <v>710</v>
      </c>
      <c r="F273" s="49" t="s">
        <v>711</v>
      </c>
      <c r="G273" s="46">
        <v>1</v>
      </c>
    </row>
    <row r="274" spans="2:7" ht="16.5" thickBot="1" x14ac:dyDescent="0.3">
      <c r="B274" s="47"/>
      <c r="C274" s="61" t="s">
        <v>714</v>
      </c>
      <c r="D274" s="48" t="s">
        <v>709</v>
      </c>
      <c r="E274" s="48" t="s">
        <v>710</v>
      </c>
      <c r="F274" s="49" t="s">
        <v>438</v>
      </c>
      <c r="G274" s="46">
        <v>2</v>
      </c>
    </row>
    <row r="275" spans="2:7" ht="16.5" thickBot="1" x14ac:dyDescent="0.3">
      <c r="B275" s="47"/>
      <c r="C275" s="61" t="s">
        <v>715</v>
      </c>
      <c r="D275" s="48" t="s">
        <v>716</v>
      </c>
      <c r="E275" s="48" t="s">
        <v>717</v>
      </c>
      <c r="F275" s="49" t="s">
        <v>718</v>
      </c>
      <c r="G275" s="46">
        <v>1</v>
      </c>
    </row>
    <row r="276" spans="2:7" ht="16.5" thickBot="1" x14ac:dyDescent="0.3">
      <c r="B276" s="47"/>
      <c r="C276" s="61" t="s">
        <v>719</v>
      </c>
      <c r="D276" s="48" t="s">
        <v>716</v>
      </c>
      <c r="E276" s="48" t="s">
        <v>433</v>
      </c>
      <c r="F276" s="49" t="s">
        <v>720</v>
      </c>
      <c r="G276" s="46">
        <v>1</v>
      </c>
    </row>
    <row r="277" spans="2:7" ht="16.5" thickBot="1" x14ac:dyDescent="0.3">
      <c r="B277" s="47"/>
      <c r="C277" s="61" t="s">
        <v>721</v>
      </c>
      <c r="D277" s="48" t="s">
        <v>722</v>
      </c>
      <c r="E277" s="48" t="s">
        <v>723</v>
      </c>
      <c r="F277" s="49" t="s">
        <v>630</v>
      </c>
      <c r="G277" s="46">
        <v>1</v>
      </c>
    </row>
    <row r="278" spans="2:7" ht="32.25" thickBot="1" x14ac:dyDescent="0.3">
      <c r="B278" s="47"/>
      <c r="C278" s="61" t="s">
        <v>724</v>
      </c>
      <c r="D278" s="48" t="s">
        <v>725</v>
      </c>
      <c r="E278" s="48" t="s">
        <v>726</v>
      </c>
      <c r="F278" s="49" t="s">
        <v>727</v>
      </c>
      <c r="G278" s="46">
        <v>1</v>
      </c>
    </row>
    <row r="279" spans="2:7" ht="16.5" thickBot="1" x14ac:dyDescent="0.3">
      <c r="B279" s="47"/>
      <c r="C279" s="61" t="s">
        <v>728</v>
      </c>
      <c r="D279" s="48" t="s">
        <v>725</v>
      </c>
      <c r="E279" s="48" t="s">
        <v>729</v>
      </c>
      <c r="F279" s="49" t="s">
        <v>730</v>
      </c>
      <c r="G279" s="46">
        <v>1</v>
      </c>
    </row>
    <row r="280" spans="2:7" ht="16.5" thickBot="1" x14ac:dyDescent="0.3">
      <c r="B280" s="47"/>
      <c r="C280" s="61" t="s">
        <v>731</v>
      </c>
      <c r="D280" s="48" t="s">
        <v>725</v>
      </c>
      <c r="E280" s="48" t="s">
        <v>729</v>
      </c>
      <c r="F280" s="49" t="s">
        <v>732</v>
      </c>
      <c r="G280" s="46">
        <v>2</v>
      </c>
    </row>
    <row r="281" spans="2:7" ht="16.5" thickBot="1" x14ac:dyDescent="0.3">
      <c r="B281" s="47"/>
      <c r="C281" s="61" t="s">
        <v>733</v>
      </c>
      <c r="D281" s="48" t="s">
        <v>725</v>
      </c>
      <c r="E281" s="48" t="s">
        <v>734</v>
      </c>
      <c r="F281" s="49" t="s">
        <v>399</v>
      </c>
      <c r="G281" s="46">
        <v>2</v>
      </c>
    </row>
    <row r="282" spans="2:7" ht="16.5" thickBot="1" x14ac:dyDescent="0.3">
      <c r="B282" s="47"/>
      <c r="C282" s="61" t="s">
        <v>735</v>
      </c>
      <c r="D282" s="48" t="s">
        <v>736</v>
      </c>
      <c r="E282" s="48" t="s">
        <v>737</v>
      </c>
      <c r="F282" s="49" t="s">
        <v>738</v>
      </c>
      <c r="G282" s="46">
        <v>1</v>
      </c>
    </row>
    <row r="283" spans="2:7" ht="32.25" thickBot="1" x14ac:dyDescent="0.3">
      <c r="B283" s="47"/>
      <c r="C283" s="61" t="s">
        <v>739</v>
      </c>
      <c r="D283" s="48" t="s">
        <v>725</v>
      </c>
      <c r="E283" s="48" t="s">
        <v>740</v>
      </c>
      <c r="F283" s="49" t="s">
        <v>741</v>
      </c>
      <c r="G283" s="46">
        <v>1</v>
      </c>
    </row>
    <row r="284" spans="2:7" ht="16.5" thickBot="1" x14ac:dyDescent="0.3">
      <c r="B284" s="47"/>
      <c r="C284" s="61" t="s">
        <v>742</v>
      </c>
      <c r="D284" s="48" t="s">
        <v>725</v>
      </c>
      <c r="E284" s="48" t="s">
        <v>740</v>
      </c>
      <c r="F284" s="49" t="s">
        <v>743</v>
      </c>
      <c r="G284" s="46">
        <v>1</v>
      </c>
    </row>
    <row r="285" spans="2:7" ht="16.5" thickBot="1" x14ac:dyDescent="0.3">
      <c r="B285" s="47"/>
      <c r="C285" s="61" t="s">
        <v>744</v>
      </c>
      <c r="D285" s="48" t="s">
        <v>725</v>
      </c>
      <c r="E285" s="48" t="s">
        <v>745</v>
      </c>
      <c r="F285" s="49" t="s">
        <v>746</v>
      </c>
      <c r="G285" s="46">
        <v>1</v>
      </c>
    </row>
    <row r="286" spans="2:7" ht="16.5" thickBot="1" x14ac:dyDescent="0.3">
      <c r="B286" s="47"/>
      <c r="C286" s="61" t="s">
        <v>747</v>
      </c>
      <c r="D286" s="48" t="s">
        <v>725</v>
      </c>
      <c r="E286" s="48" t="s">
        <v>745</v>
      </c>
      <c r="F286" s="49" t="s">
        <v>746</v>
      </c>
      <c r="G286" s="46">
        <v>1</v>
      </c>
    </row>
    <row r="287" spans="2:7" ht="16.5" thickBot="1" x14ac:dyDescent="0.3">
      <c r="B287" s="47"/>
      <c r="C287" s="61" t="s">
        <v>748</v>
      </c>
      <c r="D287" s="48" t="s">
        <v>725</v>
      </c>
      <c r="E287" s="48" t="s">
        <v>749</v>
      </c>
      <c r="F287" s="49" t="s">
        <v>750</v>
      </c>
      <c r="G287" s="46">
        <v>2</v>
      </c>
    </row>
    <row r="288" spans="2:7" ht="16.5" thickBot="1" x14ac:dyDescent="0.3">
      <c r="B288" s="47"/>
      <c r="C288" s="61" t="s">
        <v>751</v>
      </c>
      <c r="D288" s="48" t="s">
        <v>725</v>
      </c>
      <c r="E288" s="48" t="s">
        <v>657</v>
      </c>
      <c r="F288" s="49" t="s">
        <v>750</v>
      </c>
      <c r="G288" s="46">
        <v>1</v>
      </c>
    </row>
    <row r="289" spans="2:9" ht="16.5" thickBot="1" x14ac:dyDescent="0.3">
      <c r="B289" s="47"/>
      <c r="C289" s="61" t="s">
        <v>752</v>
      </c>
      <c r="D289" s="48" t="s">
        <v>753</v>
      </c>
      <c r="E289" s="48" t="s">
        <v>754</v>
      </c>
      <c r="F289" s="49" t="s">
        <v>199</v>
      </c>
      <c r="G289" s="46">
        <v>1</v>
      </c>
    </row>
    <row r="290" spans="2:9" ht="16.5" thickBot="1" x14ac:dyDescent="0.3">
      <c r="B290" s="47"/>
      <c r="C290" s="61" t="s">
        <v>755</v>
      </c>
      <c r="D290" s="48" t="s">
        <v>756</v>
      </c>
      <c r="E290" s="48" t="s">
        <v>754</v>
      </c>
      <c r="F290" s="49" t="s">
        <v>757</v>
      </c>
      <c r="G290" s="46">
        <v>1</v>
      </c>
    </row>
    <row r="291" spans="2:9" ht="16.5" thickBot="1" x14ac:dyDescent="0.3">
      <c r="B291" s="47"/>
      <c r="C291" s="61" t="s">
        <v>758</v>
      </c>
      <c r="D291" s="48" t="s">
        <v>759</v>
      </c>
      <c r="E291" s="48" t="s">
        <v>760</v>
      </c>
      <c r="F291" s="49" t="s">
        <v>761</v>
      </c>
      <c r="G291" s="46">
        <v>1</v>
      </c>
    </row>
    <row r="292" spans="2:9" ht="16.5" thickBot="1" x14ac:dyDescent="0.3">
      <c r="B292" s="62" t="s">
        <v>1068</v>
      </c>
      <c r="C292" s="61" t="s">
        <v>762</v>
      </c>
      <c r="D292" s="48" t="s">
        <v>763</v>
      </c>
      <c r="E292" s="48" t="s">
        <v>760</v>
      </c>
      <c r="F292" s="49" t="s">
        <v>764</v>
      </c>
      <c r="G292" s="46">
        <v>1</v>
      </c>
    </row>
    <row r="293" spans="2:9" ht="16.5" thickBot="1" x14ac:dyDescent="0.3">
      <c r="B293" s="47"/>
      <c r="C293" s="61" t="s">
        <v>765</v>
      </c>
      <c r="D293" s="48" t="s">
        <v>766</v>
      </c>
      <c r="E293" s="48" t="s">
        <v>767</v>
      </c>
      <c r="F293" s="49" t="s">
        <v>199</v>
      </c>
      <c r="G293" s="46">
        <v>1</v>
      </c>
    </row>
    <row r="294" spans="2:9" ht="16.5" thickBot="1" x14ac:dyDescent="0.3">
      <c r="B294" s="47"/>
      <c r="C294" s="61" t="s">
        <v>768</v>
      </c>
      <c r="D294" s="48" t="s">
        <v>769</v>
      </c>
      <c r="E294" s="48" t="s">
        <v>770</v>
      </c>
      <c r="F294" s="49" t="s">
        <v>593</v>
      </c>
      <c r="G294" s="46">
        <v>1</v>
      </c>
    </row>
    <row r="295" spans="2:9" ht="16.5" thickBot="1" x14ac:dyDescent="0.3">
      <c r="B295" s="47"/>
      <c r="C295" s="61" t="s">
        <v>771</v>
      </c>
      <c r="D295" s="48" t="s">
        <v>772</v>
      </c>
      <c r="E295" s="48" t="s">
        <v>773</v>
      </c>
      <c r="F295" s="49" t="s">
        <v>774</v>
      </c>
      <c r="G295" s="46">
        <v>2</v>
      </c>
    </row>
    <row r="296" spans="2:9" ht="16.5" thickBot="1" x14ac:dyDescent="0.3">
      <c r="B296" s="47"/>
      <c r="C296" s="61" t="s">
        <v>775</v>
      </c>
      <c r="D296" s="48" t="s">
        <v>772</v>
      </c>
      <c r="E296" s="48" t="s">
        <v>773</v>
      </c>
      <c r="F296" s="49" t="s">
        <v>746</v>
      </c>
      <c r="G296" s="46">
        <v>1</v>
      </c>
    </row>
    <row r="297" spans="2:9" ht="16.5" thickBot="1" x14ac:dyDescent="0.3">
      <c r="B297" s="47"/>
      <c r="C297" s="61" t="s">
        <v>776</v>
      </c>
      <c r="D297" s="48" t="s">
        <v>772</v>
      </c>
      <c r="E297" s="48" t="s">
        <v>773</v>
      </c>
      <c r="F297" s="49" t="s">
        <v>777</v>
      </c>
      <c r="G297" s="46">
        <v>2</v>
      </c>
    </row>
    <row r="298" spans="2:9" ht="16.5" thickBot="1" x14ac:dyDescent="0.3">
      <c r="B298" s="47"/>
      <c r="C298" s="61" t="s">
        <v>778</v>
      </c>
      <c r="D298" s="48" t="s">
        <v>772</v>
      </c>
      <c r="E298" s="48" t="s">
        <v>773</v>
      </c>
      <c r="F298" s="49" t="s">
        <v>779</v>
      </c>
      <c r="G298" s="46">
        <v>1</v>
      </c>
      <c r="H298" s="48" t="s">
        <v>988</v>
      </c>
      <c r="I298" s="48" t="s">
        <v>989</v>
      </c>
    </row>
    <row r="299" spans="2:9" ht="16.5" thickBot="1" x14ac:dyDescent="0.3">
      <c r="B299" s="52"/>
      <c r="C299" s="63" t="s">
        <v>780</v>
      </c>
      <c r="D299" s="53" t="s">
        <v>772</v>
      </c>
      <c r="E299" s="53" t="s">
        <v>773</v>
      </c>
      <c r="F299" s="54" t="s">
        <v>781</v>
      </c>
      <c r="G299" s="46">
        <v>2</v>
      </c>
      <c r="H299" s="40">
        <f>AVERAGE(G271:G299)</f>
        <v>1.2758620689655173</v>
      </c>
      <c r="I299" s="40">
        <f>SUM(G271:G299)</f>
        <v>37</v>
      </c>
    </row>
    <row r="300" spans="2:9" ht="16.5" thickBot="1" x14ac:dyDescent="0.3">
      <c r="C300" s="41" t="s">
        <v>1025</v>
      </c>
    </row>
    <row r="301" spans="2:9" ht="16.5" thickBot="1" x14ac:dyDescent="0.3">
      <c r="B301" s="59" t="s">
        <v>1069</v>
      </c>
      <c r="C301" s="60" t="s">
        <v>782</v>
      </c>
      <c r="D301" s="44" t="s">
        <v>367</v>
      </c>
      <c r="E301" s="44" t="s">
        <v>783</v>
      </c>
      <c r="F301" s="45" t="s">
        <v>784</v>
      </c>
      <c r="G301" s="46">
        <v>2</v>
      </c>
    </row>
    <row r="302" spans="2:9" ht="16.5" thickBot="1" x14ac:dyDescent="0.3">
      <c r="B302" s="47"/>
      <c r="C302" s="61" t="s">
        <v>785</v>
      </c>
      <c r="D302" s="48" t="s">
        <v>201</v>
      </c>
      <c r="E302" s="48" t="s">
        <v>786</v>
      </c>
      <c r="F302" s="49" t="s">
        <v>784</v>
      </c>
      <c r="G302" s="46">
        <v>2</v>
      </c>
    </row>
    <row r="303" spans="2:9" ht="16.5" thickBot="1" x14ac:dyDescent="0.3">
      <c r="B303" s="47"/>
      <c r="C303" s="61" t="s">
        <v>787</v>
      </c>
      <c r="D303" s="48" t="s">
        <v>151</v>
      </c>
      <c r="E303" s="48" t="s">
        <v>308</v>
      </c>
      <c r="F303" s="49" t="s">
        <v>68</v>
      </c>
      <c r="G303" s="46">
        <v>1</v>
      </c>
    </row>
    <row r="304" spans="2:9" ht="16.5" thickBot="1" x14ac:dyDescent="0.3">
      <c r="B304" s="47"/>
      <c r="C304" s="61" t="s">
        <v>788</v>
      </c>
      <c r="D304" s="48" t="s">
        <v>789</v>
      </c>
      <c r="E304" s="48" t="s">
        <v>790</v>
      </c>
      <c r="F304" s="49" t="s">
        <v>791</v>
      </c>
      <c r="G304" s="46">
        <v>2</v>
      </c>
    </row>
    <row r="305" spans="2:7" ht="16.5" thickBot="1" x14ac:dyDescent="0.3">
      <c r="B305" s="47"/>
      <c r="C305" s="61" t="s">
        <v>792</v>
      </c>
      <c r="D305" s="48" t="s">
        <v>789</v>
      </c>
      <c r="E305" s="48" t="s">
        <v>790</v>
      </c>
      <c r="F305" s="49" t="s">
        <v>791</v>
      </c>
      <c r="G305" s="46">
        <v>2</v>
      </c>
    </row>
    <row r="306" spans="2:7" ht="16.5" thickBot="1" x14ac:dyDescent="0.3">
      <c r="B306" s="47"/>
      <c r="C306" s="61" t="s">
        <v>793</v>
      </c>
      <c r="D306" s="48" t="s">
        <v>681</v>
      </c>
      <c r="E306" s="48" t="s">
        <v>794</v>
      </c>
      <c r="F306" s="49" t="s">
        <v>664</v>
      </c>
      <c r="G306" s="46">
        <v>1</v>
      </c>
    </row>
    <row r="307" spans="2:7" ht="16.5" thickBot="1" x14ac:dyDescent="0.3">
      <c r="B307" s="47"/>
      <c r="C307" s="61" t="s">
        <v>795</v>
      </c>
      <c r="D307" s="48" t="s">
        <v>681</v>
      </c>
      <c r="E307" s="48" t="s">
        <v>794</v>
      </c>
      <c r="F307" s="49" t="s">
        <v>664</v>
      </c>
      <c r="G307" s="46">
        <v>2</v>
      </c>
    </row>
    <row r="308" spans="2:7" ht="16.5" thickBot="1" x14ac:dyDescent="0.3">
      <c r="B308" s="47"/>
      <c r="C308" s="61" t="s">
        <v>796</v>
      </c>
      <c r="D308" s="48" t="s">
        <v>75</v>
      </c>
      <c r="E308" s="48" t="s">
        <v>797</v>
      </c>
      <c r="F308" s="49" t="s">
        <v>798</v>
      </c>
      <c r="G308" s="46">
        <v>1</v>
      </c>
    </row>
    <row r="309" spans="2:7" ht="16.5" thickBot="1" x14ac:dyDescent="0.3">
      <c r="B309" s="47"/>
      <c r="C309" s="61" t="s">
        <v>799</v>
      </c>
      <c r="D309" s="48" t="s">
        <v>800</v>
      </c>
      <c r="E309" s="48" t="s">
        <v>801</v>
      </c>
      <c r="F309" s="49" t="s">
        <v>802</v>
      </c>
      <c r="G309" s="46">
        <v>2</v>
      </c>
    </row>
    <row r="310" spans="2:7" ht="16.5" thickBot="1" x14ac:dyDescent="0.3">
      <c r="B310" s="47"/>
      <c r="C310" s="61" t="s">
        <v>803</v>
      </c>
      <c r="D310" s="48" t="s">
        <v>800</v>
      </c>
      <c r="E310" s="48" t="s">
        <v>801</v>
      </c>
      <c r="F310" s="49" t="s">
        <v>802</v>
      </c>
      <c r="G310" s="46">
        <v>1</v>
      </c>
    </row>
    <row r="311" spans="2:7" ht="16.5" thickBot="1" x14ac:dyDescent="0.3">
      <c r="B311" s="62" t="s">
        <v>1070</v>
      </c>
      <c r="C311" s="61" t="s">
        <v>804</v>
      </c>
      <c r="D311" s="48" t="s">
        <v>107</v>
      </c>
      <c r="E311" s="48" t="s">
        <v>805</v>
      </c>
      <c r="F311" s="49" t="s">
        <v>806</v>
      </c>
      <c r="G311" s="46">
        <v>1</v>
      </c>
    </row>
    <row r="312" spans="2:7" ht="16.5" thickBot="1" x14ac:dyDescent="0.3">
      <c r="B312" s="47"/>
      <c r="C312" s="61" t="s">
        <v>807</v>
      </c>
      <c r="D312" s="48" t="s">
        <v>75</v>
      </c>
      <c r="E312" s="48" t="s">
        <v>808</v>
      </c>
      <c r="F312" s="49" t="s">
        <v>664</v>
      </c>
      <c r="G312" s="46">
        <v>1</v>
      </c>
    </row>
    <row r="313" spans="2:7" ht="32.25" thickBot="1" x14ac:dyDescent="0.3">
      <c r="B313" s="47"/>
      <c r="C313" s="61" t="s">
        <v>809</v>
      </c>
      <c r="D313" s="48" t="s">
        <v>703</v>
      </c>
      <c r="E313" s="48" t="s">
        <v>810</v>
      </c>
      <c r="F313" s="49" t="s">
        <v>811</v>
      </c>
      <c r="G313" s="46">
        <v>2</v>
      </c>
    </row>
    <row r="314" spans="2:7" ht="16.5" thickBot="1" x14ac:dyDescent="0.3">
      <c r="B314" s="47"/>
      <c r="C314" s="61" t="s">
        <v>812</v>
      </c>
      <c r="D314" s="48" t="s">
        <v>681</v>
      </c>
      <c r="E314" s="48" t="s">
        <v>813</v>
      </c>
      <c r="F314" s="49" t="s">
        <v>664</v>
      </c>
      <c r="G314" s="46">
        <v>1</v>
      </c>
    </row>
    <row r="315" spans="2:7" ht="16.5" thickBot="1" x14ac:dyDescent="0.3">
      <c r="B315" s="47"/>
      <c r="C315" s="61" t="s">
        <v>814</v>
      </c>
      <c r="D315" s="48" t="s">
        <v>703</v>
      </c>
      <c r="E315" s="48" t="s">
        <v>810</v>
      </c>
      <c r="F315" s="49" t="s">
        <v>811</v>
      </c>
      <c r="G315" s="46">
        <v>2</v>
      </c>
    </row>
    <row r="316" spans="2:7" ht="16.5" thickBot="1" x14ac:dyDescent="0.3">
      <c r="B316" s="47"/>
      <c r="C316" s="61" t="s">
        <v>815</v>
      </c>
      <c r="D316" s="48" t="s">
        <v>207</v>
      </c>
      <c r="E316" s="48" t="s">
        <v>816</v>
      </c>
      <c r="F316" s="49" t="s">
        <v>817</v>
      </c>
      <c r="G316" s="46">
        <v>1</v>
      </c>
    </row>
    <row r="317" spans="2:7" ht="16.5" thickBot="1" x14ac:dyDescent="0.3">
      <c r="B317" s="47"/>
      <c r="C317" s="61" t="s">
        <v>818</v>
      </c>
      <c r="D317" s="48" t="s">
        <v>819</v>
      </c>
      <c r="E317" s="48" t="s">
        <v>820</v>
      </c>
      <c r="F317" s="49" t="s">
        <v>821</v>
      </c>
      <c r="G317" s="46">
        <v>2</v>
      </c>
    </row>
    <row r="318" spans="2:7" ht="16.5" thickBot="1" x14ac:dyDescent="0.3">
      <c r="B318" s="47"/>
      <c r="C318" s="61" t="s">
        <v>822</v>
      </c>
      <c r="D318" s="48" t="s">
        <v>823</v>
      </c>
      <c r="E318" s="48" t="s">
        <v>31</v>
      </c>
      <c r="F318" s="49" t="s">
        <v>824</v>
      </c>
      <c r="G318" s="46">
        <v>1</v>
      </c>
    </row>
    <row r="319" spans="2:7" ht="32.25" thickBot="1" x14ac:dyDescent="0.3">
      <c r="B319" s="47"/>
      <c r="C319" s="61" t="s">
        <v>825</v>
      </c>
      <c r="D319" s="48" t="s">
        <v>826</v>
      </c>
      <c r="E319" s="48" t="s">
        <v>827</v>
      </c>
      <c r="F319" s="49" t="s">
        <v>828</v>
      </c>
      <c r="G319" s="46">
        <v>1</v>
      </c>
    </row>
    <row r="320" spans="2:7" ht="32.25" thickBot="1" x14ac:dyDescent="0.3">
      <c r="B320" s="62" t="s">
        <v>1071</v>
      </c>
      <c r="C320" s="61" t="s">
        <v>829</v>
      </c>
      <c r="D320" s="48" t="s">
        <v>830</v>
      </c>
      <c r="E320" s="48" t="s">
        <v>831</v>
      </c>
      <c r="F320" s="49" t="s">
        <v>346</v>
      </c>
      <c r="G320" s="46">
        <v>1</v>
      </c>
    </row>
    <row r="321" spans="2:9" ht="16.5" thickBot="1" x14ac:dyDescent="0.3">
      <c r="B321" s="47"/>
      <c r="C321" s="61" t="s">
        <v>832</v>
      </c>
      <c r="D321" s="48" t="s">
        <v>830</v>
      </c>
      <c r="E321" s="48" t="s">
        <v>831</v>
      </c>
      <c r="F321" s="49" t="s">
        <v>72</v>
      </c>
      <c r="G321" s="46">
        <v>1</v>
      </c>
    </row>
    <row r="322" spans="2:9" ht="16.5" thickBot="1" x14ac:dyDescent="0.3">
      <c r="B322" s="47"/>
      <c r="C322" s="61" t="s">
        <v>833</v>
      </c>
      <c r="D322" s="48" t="s">
        <v>834</v>
      </c>
      <c r="E322" s="48" t="s">
        <v>835</v>
      </c>
      <c r="F322" s="49" t="s">
        <v>346</v>
      </c>
      <c r="G322" s="46">
        <v>2</v>
      </c>
    </row>
    <row r="323" spans="2:9" ht="32.25" thickBot="1" x14ac:dyDescent="0.3">
      <c r="B323" s="47"/>
      <c r="C323" s="61" t="s">
        <v>836</v>
      </c>
      <c r="D323" s="48" t="s">
        <v>837</v>
      </c>
      <c r="E323" s="48" t="s">
        <v>838</v>
      </c>
      <c r="F323" s="49" t="s">
        <v>839</v>
      </c>
      <c r="G323" s="46">
        <v>1</v>
      </c>
    </row>
    <row r="324" spans="2:9" ht="16.5" thickBot="1" x14ac:dyDescent="0.3">
      <c r="B324" s="62" t="s">
        <v>1072</v>
      </c>
      <c r="C324" s="61" t="s">
        <v>840</v>
      </c>
      <c r="D324" s="48" t="s">
        <v>370</v>
      </c>
      <c r="E324" s="48" t="s">
        <v>363</v>
      </c>
      <c r="F324" s="49" t="s">
        <v>535</v>
      </c>
      <c r="G324" s="46">
        <v>1</v>
      </c>
    </row>
    <row r="325" spans="2:9" ht="16.5" thickBot="1" x14ac:dyDescent="0.3">
      <c r="B325" s="47"/>
      <c r="C325" s="61" t="s">
        <v>841</v>
      </c>
      <c r="D325" s="48" t="s">
        <v>367</v>
      </c>
      <c r="E325" s="48" t="s">
        <v>31</v>
      </c>
      <c r="F325" s="49" t="s">
        <v>842</v>
      </c>
      <c r="G325" s="46">
        <v>2</v>
      </c>
    </row>
    <row r="326" spans="2:9" ht="16.5" thickBot="1" x14ac:dyDescent="0.3">
      <c r="B326" s="47"/>
      <c r="C326" s="61" t="s">
        <v>843</v>
      </c>
      <c r="D326" s="48" t="s">
        <v>75</v>
      </c>
      <c r="E326" s="48" t="s">
        <v>568</v>
      </c>
      <c r="F326" s="49" t="s">
        <v>302</v>
      </c>
      <c r="G326" s="46">
        <v>1</v>
      </c>
    </row>
    <row r="327" spans="2:9" ht="16.5" thickBot="1" x14ac:dyDescent="0.3">
      <c r="B327" s="47"/>
      <c r="C327" s="61" t="s">
        <v>844</v>
      </c>
      <c r="D327" s="48" t="s">
        <v>845</v>
      </c>
      <c r="E327" s="48" t="s">
        <v>846</v>
      </c>
      <c r="F327" s="49" t="s">
        <v>847</v>
      </c>
      <c r="G327" s="46">
        <v>3</v>
      </c>
    </row>
    <row r="328" spans="2:9" ht="32.25" thickBot="1" x14ac:dyDescent="0.3">
      <c r="B328" s="47"/>
      <c r="C328" s="61" t="s">
        <v>848</v>
      </c>
      <c r="D328" s="48" t="s">
        <v>703</v>
      </c>
      <c r="E328" s="48" t="s">
        <v>112</v>
      </c>
      <c r="F328" s="49" t="s">
        <v>849</v>
      </c>
      <c r="G328" s="46">
        <v>2</v>
      </c>
    </row>
    <row r="329" spans="2:9" ht="32.25" thickBot="1" x14ac:dyDescent="0.3">
      <c r="B329" s="47"/>
      <c r="C329" s="61" t="s">
        <v>850</v>
      </c>
      <c r="D329" s="48" t="s">
        <v>703</v>
      </c>
      <c r="E329" s="48" t="s">
        <v>112</v>
      </c>
      <c r="F329" s="49" t="s">
        <v>849</v>
      </c>
      <c r="G329" s="46">
        <v>1</v>
      </c>
    </row>
    <row r="330" spans="2:9" ht="32.25" thickBot="1" x14ac:dyDescent="0.3">
      <c r="B330" s="47"/>
      <c r="C330" s="61" t="s">
        <v>851</v>
      </c>
      <c r="D330" s="48" t="s">
        <v>703</v>
      </c>
      <c r="E330" s="48" t="s">
        <v>112</v>
      </c>
      <c r="F330" s="49" t="s">
        <v>849</v>
      </c>
      <c r="G330" s="46">
        <v>2</v>
      </c>
    </row>
    <row r="331" spans="2:9" ht="32.25" thickBot="1" x14ac:dyDescent="0.3">
      <c r="B331" s="47"/>
      <c r="C331" s="61" t="s">
        <v>852</v>
      </c>
      <c r="D331" s="48" t="s">
        <v>703</v>
      </c>
      <c r="E331" s="48" t="s">
        <v>112</v>
      </c>
      <c r="F331" s="49" t="s">
        <v>849</v>
      </c>
      <c r="G331" s="46">
        <v>2</v>
      </c>
    </row>
    <row r="332" spans="2:9" ht="32.25" thickBot="1" x14ac:dyDescent="0.3">
      <c r="B332" s="47"/>
      <c r="C332" s="61" t="s">
        <v>853</v>
      </c>
      <c r="D332" s="48" t="s">
        <v>703</v>
      </c>
      <c r="E332" s="48" t="s">
        <v>112</v>
      </c>
      <c r="F332" s="49" t="s">
        <v>849</v>
      </c>
      <c r="G332" s="46">
        <v>1</v>
      </c>
    </row>
    <row r="333" spans="2:9" ht="16.5" thickBot="1" x14ac:dyDescent="0.3">
      <c r="B333" s="47"/>
      <c r="C333" s="61" t="s">
        <v>854</v>
      </c>
      <c r="D333" s="48" t="s">
        <v>855</v>
      </c>
      <c r="E333" s="48" t="s">
        <v>856</v>
      </c>
      <c r="F333" s="49" t="s">
        <v>857</v>
      </c>
      <c r="G333" s="46">
        <v>2</v>
      </c>
      <c r="H333" s="48" t="s">
        <v>988</v>
      </c>
      <c r="I333" s="48" t="s">
        <v>989</v>
      </c>
    </row>
    <row r="334" spans="2:9" ht="32.25" thickBot="1" x14ac:dyDescent="0.3">
      <c r="B334" s="52"/>
      <c r="C334" s="63" t="s">
        <v>858</v>
      </c>
      <c r="D334" s="53" t="s">
        <v>75</v>
      </c>
      <c r="E334" s="53" t="s">
        <v>31</v>
      </c>
      <c r="F334" s="54" t="s">
        <v>859</v>
      </c>
      <c r="G334" s="46">
        <v>2</v>
      </c>
      <c r="H334" s="40">
        <f>AVERAGE(G301:G334)</f>
        <v>1.5294117647058822</v>
      </c>
      <c r="I334" s="40">
        <f>SUM(G301:G334)</f>
        <v>52</v>
      </c>
    </row>
    <row r="335" spans="2:9" ht="16.5" thickBot="1" x14ac:dyDescent="0.3">
      <c r="C335" s="41" t="s">
        <v>1026</v>
      </c>
    </row>
    <row r="336" spans="2:9" ht="16.5" thickBot="1" x14ac:dyDescent="0.3">
      <c r="B336" s="59" t="s">
        <v>1058</v>
      </c>
      <c r="C336" s="60" t="s">
        <v>860</v>
      </c>
      <c r="D336" s="44" t="s">
        <v>75</v>
      </c>
      <c r="E336" s="44" t="s">
        <v>861</v>
      </c>
      <c r="F336" s="45" t="s">
        <v>72</v>
      </c>
      <c r="G336" s="46">
        <v>2</v>
      </c>
    </row>
    <row r="337" spans="2:7" ht="16.5" thickBot="1" x14ac:dyDescent="0.3">
      <c r="B337" s="47"/>
      <c r="C337" s="61" t="s">
        <v>862</v>
      </c>
      <c r="D337" s="48" t="s">
        <v>863</v>
      </c>
      <c r="E337" s="48" t="s">
        <v>864</v>
      </c>
      <c r="F337" s="49" t="s">
        <v>289</v>
      </c>
      <c r="G337" s="46">
        <v>1</v>
      </c>
    </row>
    <row r="338" spans="2:7" ht="16.5" thickBot="1" x14ac:dyDescent="0.3">
      <c r="B338" s="47"/>
      <c r="C338" s="61" t="s">
        <v>865</v>
      </c>
      <c r="D338" s="48" t="s">
        <v>866</v>
      </c>
      <c r="E338" s="48" t="s">
        <v>867</v>
      </c>
      <c r="F338" s="49" t="s">
        <v>50</v>
      </c>
      <c r="G338" s="46">
        <v>1</v>
      </c>
    </row>
    <row r="339" spans="2:7" ht="16.5" thickBot="1" x14ac:dyDescent="0.3">
      <c r="B339" s="47"/>
      <c r="C339" s="61" t="s">
        <v>868</v>
      </c>
      <c r="D339" s="48" t="s">
        <v>373</v>
      </c>
      <c r="E339" s="48" t="s">
        <v>869</v>
      </c>
      <c r="F339" s="49" t="s">
        <v>377</v>
      </c>
      <c r="G339" s="46">
        <v>1</v>
      </c>
    </row>
    <row r="340" spans="2:7" ht="16.5" thickBot="1" x14ac:dyDescent="0.3">
      <c r="B340" s="47"/>
      <c r="C340" s="61" t="s">
        <v>870</v>
      </c>
      <c r="D340" s="48" t="s">
        <v>871</v>
      </c>
      <c r="E340" s="48" t="s">
        <v>872</v>
      </c>
      <c r="F340" s="49" t="s">
        <v>873</v>
      </c>
      <c r="G340" s="46">
        <v>2</v>
      </c>
    </row>
    <row r="341" spans="2:7" ht="16.5" thickBot="1" x14ac:dyDescent="0.3">
      <c r="B341" s="47"/>
      <c r="C341" s="61" t="s">
        <v>874</v>
      </c>
      <c r="D341" s="48" t="s">
        <v>56</v>
      </c>
      <c r="E341" s="48" t="s">
        <v>875</v>
      </c>
      <c r="F341" s="49" t="s">
        <v>289</v>
      </c>
      <c r="G341" s="46">
        <v>2</v>
      </c>
    </row>
    <row r="342" spans="2:7" ht="16.5" thickBot="1" x14ac:dyDescent="0.3">
      <c r="B342" s="47"/>
      <c r="C342" s="61" t="s">
        <v>876</v>
      </c>
      <c r="D342" s="48" t="s">
        <v>877</v>
      </c>
      <c r="E342" s="48" t="s">
        <v>878</v>
      </c>
      <c r="F342" s="49" t="s">
        <v>879</v>
      </c>
      <c r="G342" s="46">
        <v>2</v>
      </c>
    </row>
    <row r="343" spans="2:7" ht="16.5" thickBot="1" x14ac:dyDescent="0.3">
      <c r="B343" s="47"/>
      <c r="C343" s="61" t="s">
        <v>880</v>
      </c>
      <c r="D343" s="48" t="s">
        <v>881</v>
      </c>
      <c r="E343" s="48" t="s">
        <v>882</v>
      </c>
      <c r="F343" s="49" t="s">
        <v>550</v>
      </c>
      <c r="G343" s="46">
        <v>1</v>
      </c>
    </row>
    <row r="344" spans="2:7" ht="16.5" thickBot="1" x14ac:dyDescent="0.3">
      <c r="B344" s="47"/>
      <c r="C344" s="61" t="s">
        <v>883</v>
      </c>
      <c r="D344" s="48" t="s">
        <v>884</v>
      </c>
      <c r="E344" s="48" t="s">
        <v>734</v>
      </c>
      <c r="F344" s="49" t="s">
        <v>199</v>
      </c>
      <c r="G344" s="46">
        <v>2</v>
      </c>
    </row>
    <row r="345" spans="2:7" ht="16.5" thickBot="1" x14ac:dyDescent="0.3">
      <c r="B345" s="47"/>
      <c r="C345" s="61" t="s">
        <v>885</v>
      </c>
      <c r="D345" s="48" t="s">
        <v>884</v>
      </c>
      <c r="E345" s="48" t="s">
        <v>734</v>
      </c>
      <c r="F345" s="49" t="s">
        <v>199</v>
      </c>
      <c r="G345" s="46">
        <v>1</v>
      </c>
    </row>
    <row r="346" spans="2:7" ht="16.5" thickBot="1" x14ac:dyDescent="0.3">
      <c r="B346" s="62" t="s">
        <v>1073</v>
      </c>
      <c r="C346" s="61" t="s">
        <v>886</v>
      </c>
      <c r="D346" s="48" t="s">
        <v>367</v>
      </c>
      <c r="E346" s="48" t="s">
        <v>887</v>
      </c>
      <c r="F346" s="49" t="s">
        <v>888</v>
      </c>
      <c r="G346" s="46">
        <v>2</v>
      </c>
    </row>
    <row r="347" spans="2:7" ht="16.5" thickBot="1" x14ac:dyDescent="0.3">
      <c r="B347" s="47"/>
      <c r="C347" s="61" t="s">
        <v>889</v>
      </c>
      <c r="D347" s="48" t="s">
        <v>890</v>
      </c>
      <c r="E347" s="48" t="s">
        <v>891</v>
      </c>
      <c r="F347" s="49" t="s">
        <v>892</v>
      </c>
      <c r="G347" s="46">
        <v>2</v>
      </c>
    </row>
    <row r="348" spans="2:7" ht="16.5" thickBot="1" x14ac:dyDescent="0.3">
      <c r="B348" s="47"/>
      <c r="C348" s="61" t="s">
        <v>893</v>
      </c>
      <c r="D348" s="48" t="s">
        <v>894</v>
      </c>
      <c r="E348" s="48" t="s">
        <v>895</v>
      </c>
      <c r="F348" s="49" t="s">
        <v>888</v>
      </c>
      <c r="G348" s="46">
        <v>2</v>
      </c>
    </row>
    <row r="349" spans="2:7" ht="16.5" thickBot="1" x14ac:dyDescent="0.3">
      <c r="B349" s="47"/>
      <c r="C349" s="61" t="s">
        <v>896</v>
      </c>
      <c r="D349" s="48" t="s">
        <v>897</v>
      </c>
      <c r="E349" s="48" t="s">
        <v>898</v>
      </c>
      <c r="F349" s="49" t="s">
        <v>72</v>
      </c>
      <c r="G349" s="46">
        <v>2</v>
      </c>
    </row>
    <row r="350" spans="2:7" ht="16.5" thickBot="1" x14ac:dyDescent="0.3">
      <c r="B350" s="47"/>
      <c r="C350" s="61" t="s">
        <v>899</v>
      </c>
      <c r="D350" s="48" t="s">
        <v>75</v>
      </c>
      <c r="E350" s="48" t="s">
        <v>900</v>
      </c>
      <c r="F350" s="49" t="s">
        <v>901</v>
      </c>
      <c r="G350" s="46">
        <v>1</v>
      </c>
    </row>
    <row r="351" spans="2:7" ht="16.5" thickBot="1" x14ac:dyDescent="0.3">
      <c r="B351" s="47"/>
      <c r="C351" s="61" t="s">
        <v>902</v>
      </c>
      <c r="D351" s="48" t="s">
        <v>903</v>
      </c>
      <c r="E351" s="48" t="s">
        <v>904</v>
      </c>
      <c r="F351" s="49" t="s">
        <v>905</v>
      </c>
      <c r="G351" s="46">
        <v>3</v>
      </c>
    </row>
    <row r="352" spans="2:7" ht="16.5" thickBot="1" x14ac:dyDescent="0.3">
      <c r="B352" s="47"/>
      <c r="C352" s="61" t="s">
        <v>906</v>
      </c>
      <c r="D352" s="48" t="s">
        <v>907</v>
      </c>
      <c r="E352" s="48" t="s">
        <v>908</v>
      </c>
      <c r="F352" s="49" t="s">
        <v>909</v>
      </c>
      <c r="G352" s="46">
        <v>2</v>
      </c>
    </row>
    <row r="353" spans="2:9" ht="16.5" thickBot="1" x14ac:dyDescent="0.3">
      <c r="B353" s="47"/>
      <c r="C353" s="61" t="s">
        <v>910</v>
      </c>
      <c r="D353" s="48" t="s">
        <v>911</v>
      </c>
      <c r="E353" s="48" t="s">
        <v>912</v>
      </c>
      <c r="F353" s="49" t="s">
        <v>913</v>
      </c>
      <c r="G353" s="46">
        <v>1</v>
      </c>
    </row>
    <row r="354" spans="2:9" ht="16.5" thickBot="1" x14ac:dyDescent="0.3">
      <c r="B354" s="47"/>
      <c r="C354" s="61" t="s">
        <v>914</v>
      </c>
      <c r="D354" s="48" t="s">
        <v>915</v>
      </c>
      <c r="E354" s="48" t="s">
        <v>31</v>
      </c>
      <c r="F354" s="49" t="s">
        <v>916</v>
      </c>
      <c r="G354" s="46">
        <v>2</v>
      </c>
    </row>
    <row r="355" spans="2:9" ht="16.5" thickBot="1" x14ac:dyDescent="0.3">
      <c r="B355" s="47"/>
      <c r="C355" s="61" t="s">
        <v>917</v>
      </c>
      <c r="D355" s="48" t="s">
        <v>918</v>
      </c>
      <c r="E355" s="48" t="s">
        <v>919</v>
      </c>
      <c r="F355" s="49" t="s">
        <v>920</v>
      </c>
      <c r="G355" s="46">
        <v>2</v>
      </c>
    </row>
    <row r="356" spans="2:9" ht="28.15" customHeight="1" thickBot="1" x14ac:dyDescent="0.3">
      <c r="B356" s="47"/>
      <c r="C356" s="61" t="s">
        <v>921</v>
      </c>
      <c r="D356" s="48" t="s">
        <v>918</v>
      </c>
      <c r="E356" s="48" t="s">
        <v>919</v>
      </c>
      <c r="F356" s="49" t="s">
        <v>920</v>
      </c>
      <c r="G356" s="46">
        <v>3</v>
      </c>
    </row>
    <row r="357" spans="2:9" ht="16.5" thickBot="1" x14ac:dyDescent="0.3">
      <c r="B357" s="62" t="s">
        <v>1074</v>
      </c>
      <c r="C357" s="61" t="s">
        <v>922</v>
      </c>
      <c r="D357" s="48" t="s">
        <v>923</v>
      </c>
      <c r="E357" s="48" t="s">
        <v>924</v>
      </c>
      <c r="F357" s="49" t="s">
        <v>925</v>
      </c>
      <c r="G357" s="46">
        <v>2</v>
      </c>
    </row>
    <row r="358" spans="2:9" ht="16.5" thickBot="1" x14ac:dyDescent="0.3">
      <c r="B358" s="47"/>
      <c r="C358" s="61" t="s">
        <v>926</v>
      </c>
      <c r="D358" s="48" t="s">
        <v>923</v>
      </c>
      <c r="E358" s="48" t="s">
        <v>924</v>
      </c>
      <c r="F358" s="49" t="s">
        <v>925</v>
      </c>
      <c r="G358" s="46">
        <v>2</v>
      </c>
    </row>
    <row r="359" spans="2:9" ht="32.25" thickBot="1" x14ac:dyDescent="0.3">
      <c r="B359" s="47"/>
      <c r="C359" s="61" t="s">
        <v>927</v>
      </c>
      <c r="D359" s="48" t="s">
        <v>928</v>
      </c>
      <c r="E359" s="48" t="s">
        <v>929</v>
      </c>
      <c r="F359" s="49" t="s">
        <v>930</v>
      </c>
      <c r="G359" s="46">
        <v>1</v>
      </c>
    </row>
    <row r="360" spans="2:9" ht="16.5" thickBot="1" x14ac:dyDescent="0.3">
      <c r="B360" s="47"/>
      <c r="C360" s="61" t="s">
        <v>931</v>
      </c>
      <c r="D360" s="48" t="s">
        <v>932</v>
      </c>
      <c r="E360" s="48" t="s">
        <v>933</v>
      </c>
      <c r="F360" s="49" t="s">
        <v>72</v>
      </c>
      <c r="G360" s="46">
        <v>2</v>
      </c>
    </row>
    <row r="361" spans="2:9" ht="16.5" thickBot="1" x14ac:dyDescent="0.3">
      <c r="B361" s="47"/>
      <c r="C361" s="61" t="s">
        <v>934</v>
      </c>
      <c r="D361" s="48" t="s">
        <v>935</v>
      </c>
      <c r="E361" s="48" t="s">
        <v>936</v>
      </c>
      <c r="F361" s="49" t="s">
        <v>937</v>
      </c>
      <c r="G361" s="46">
        <v>2</v>
      </c>
      <c r="H361" s="48" t="s">
        <v>988</v>
      </c>
      <c r="I361" s="48" t="s">
        <v>989</v>
      </c>
    </row>
    <row r="362" spans="2:9" ht="16.5" thickBot="1" x14ac:dyDescent="0.3">
      <c r="B362" s="52"/>
      <c r="C362" s="63" t="s">
        <v>938</v>
      </c>
      <c r="D362" s="53" t="s">
        <v>75</v>
      </c>
      <c r="E362" s="53" t="s">
        <v>939</v>
      </c>
      <c r="F362" s="54" t="s">
        <v>72</v>
      </c>
      <c r="G362" s="46">
        <v>2</v>
      </c>
      <c r="H362" s="40">
        <f>AVERAGE(G336:G362)</f>
        <v>1.7777777777777777</v>
      </c>
      <c r="I362" s="40">
        <f>SUM(G336:G362)</f>
        <v>48</v>
      </c>
    </row>
    <row r="363" spans="2:9" ht="16.5" thickBot="1" x14ac:dyDescent="0.3">
      <c r="C363" s="41" t="s">
        <v>1027</v>
      </c>
    </row>
    <row r="364" spans="2:9" ht="16.5" thickBot="1" x14ac:dyDescent="0.3">
      <c r="B364" s="59" t="s">
        <v>1075</v>
      </c>
      <c r="C364" s="60" t="s">
        <v>940</v>
      </c>
      <c r="D364" s="44" t="s">
        <v>75</v>
      </c>
      <c r="E364" s="44" t="s">
        <v>941</v>
      </c>
      <c r="F364" s="45" t="s">
        <v>942</v>
      </c>
      <c r="G364" s="46">
        <v>2</v>
      </c>
    </row>
    <row r="365" spans="2:9" ht="32.25" thickBot="1" x14ac:dyDescent="0.3">
      <c r="B365" s="47"/>
      <c r="C365" s="61" t="s">
        <v>943</v>
      </c>
      <c r="D365" s="48" t="s">
        <v>944</v>
      </c>
      <c r="E365" s="48" t="s">
        <v>112</v>
      </c>
      <c r="F365" s="49" t="s">
        <v>942</v>
      </c>
      <c r="G365" s="46">
        <v>1</v>
      </c>
    </row>
    <row r="366" spans="2:9" ht="16.5" thickBot="1" x14ac:dyDescent="0.3">
      <c r="B366" s="47"/>
      <c r="C366" s="61" t="s">
        <v>945</v>
      </c>
      <c r="D366" s="48" t="s">
        <v>946</v>
      </c>
      <c r="E366" s="48" t="s">
        <v>188</v>
      </c>
      <c r="F366" s="49" t="s">
        <v>189</v>
      </c>
      <c r="G366" s="46">
        <v>2</v>
      </c>
    </row>
    <row r="367" spans="2:9" ht="16.5" thickBot="1" x14ac:dyDescent="0.3">
      <c r="B367" s="47"/>
      <c r="C367" s="61" t="s">
        <v>947</v>
      </c>
      <c r="D367" s="48" t="s">
        <v>948</v>
      </c>
      <c r="E367" s="48" t="s">
        <v>457</v>
      </c>
      <c r="F367" s="49" t="s">
        <v>949</v>
      </c>
      <c r="G367" s="46">
        <v>2</v>
      </c>
    </row>
    <row r="368" spans="2:9" ht="16.5" thickBot="1" x14ac:dyDescent="0.3">
      <c r="B368" s="47"/>
      <c r="C368" s="61" t="s">
        <v>950</v>
      </c>
      <c r="D368" s="48" t="s">
        <v>951</v>
      </c>
      <c r="E368" s="48" t="s">
        <v>952</v>
      </c>
      <c r="F368" s="49" t="s">
        <v>193</v>
      </c>
      <c r="G368" s="46">
        <v>2</v>
      </c>
    </row>
    <row r="369" spans="2:16" ht="16.5" thickBot="1" x14ac:dyDescent="0.3">
      <c r="B369" s="47"/>
      <c r="C369" s="61" t="s">
        <v>953</v>
      </c>
      <c r="D369" s="48" t="s">
        <v>954</v>
      </c>
      <c r="E369" s="48" t="s">
        <v>955</v>
      </c>
      <c r="F369" s="49" t="s">
        <v>25</v>
      </c>
      <c r="G369" s="46">
        <v>1</v>
      </c>
    </row>
    <row r="370" spans="2:16" ht="16.5" thickBot="1" x14ac:dyDescent="0.3">
      <c r="B370" s="47"/>
      <c r="C370" s="61" t="s">
        <v>956</v>
      </c>
      <c r="D370" s="48" t="s">
        <v>75</v>
      </c>
      <c r="E370" s="48" t="s">
        <v>21</v>
      </c>
      <c r="F370" s="49" t="s">
        <v>957</v>
      </c>
      <c r="G370" s="46">
        <v>3</v>
      </c>
    </row>
    <row r="371" spans="2:16" ht="16.5" thickBot="1" x14ac:dyDescent="0.3">
      <c r="B371" s="47"/>
      <c r="C371" s="61" t="s">
        <v>958</v>
      </c>
      <c r="D371" s="48" t="s">
        <v>75</v>
      </c>
      <c r="E371" s="48" t="s">
        <v>21</v>
      </c>
      <c r="F371" s="49" t="s">
        <v>959</v>
      </c>
      <c r="G371" s="46">
        <v>2</v>
      </c>
    </row>
    <row r="372" spans="2:16" ht="16.5" thickBot="1" x14ac:dyDescent="0.3">
      <c r="B372" s="47"/>
      <c r="C372" s="61" t="s">
        <v>960</v>
      </c>
      <c r="D372" s="48" t="s">
        <v>961</v>
      </c>
      <c r="E372" s="48" t="s">
        <v>962</v>
      </c>
      <c r="F372" s="49" t="s">
        <v>959</v>
      </c>
      <c r="G372" s="46">
        <v>1</v>
      </c>
    </row>
    <row r="373" spans="2:16" ht="16.5" thickBot="1" x14ac:dyDescent="0.3">
      <c r="B373" s="47"/>
      <c r="C373" s="61" t="s">
        <v>963</v>
      </c>
      <c r="D373" s="48" t="s">
        <v>406</v>
      </c>
      <c r="E373" s="48" t="s">
        <v>31</v>
      </c>
      <c r="F373" s="49" t="s">
        <v>25</v>
      </c>
      <c r="G373" s="46">
        <v>2</v>
      </c>
    </row>
    <row r="374" spans="2:16" ht="16.5" thickBot="1" x14ac:dyDescent="0.3">
      <c r="B374" s="47"/>
      <c r="C374" s="61" t="s">
        <v>964</v>
      </c>
      <c r="D374" s="48" t="s">
        <v>965</v>
      </c>
      <c r="E374" s="48" t="s">
        <v>966</v>
      </c>
      <c r="F374" s="49" t="s">
        <v>199</v>
      </c>
      <c r="G374" s="46">
        <v>2</v>
      </c>
    </row>
    <row r="375" spans="2:16" ht="16.5" thickBot="1" x14ac:dyDescent="0.3">
      <c r="B375" s="47"/>
      <c r="C375" s="61" t="s">
        <v>967</v>
      </c>
      <c r="D375" s="48" t="s">
        <v>75</v>
      </c>
      <c r="E375" s="48" t="s">
        <v>968</v>
      </c>
      <c r="F375" s="49" t="s">
        <v>969</v>
      </c>
      <c r="G375" s="46">
        <v>2</v>
      </c>
    </row>
    <row r="376" spans="2:16" ht="16.5" thickBot="1" x14ac:dyDescent="0.3">
      <c r="B376" s="47"/>
      <c r="C376" s="61" t="s">
        <v>970</v>
      </c>
      <c r="D376" s="48" t="s">
        <v>33</v>
      </c>
      <c r="E376" s="48" t="s">
        <v>433</v>
      </c>
      <c r="F376" s="49" t="s">
        <v>971</v>
      </c>
      <c r="G376" s="46">
        <v>3</v>
      </c>
    </row>
    <row r="377" spans="2:16" ht="16.5" thickBot="1" x14ac:dyDescent="0.3">
      <c r="B377" s="47"/>
      <c r="C377" s="61" t="s">
        <v>972</v>
      </c>
      <c r="D377" s="48" t="s">
        <v>33</v>
      </c>
      <c r="E377" s="48" t="s">
        <v>973</v>
      </c>
      <c r="F377" s="49" t="s">
        <v>974</v>
      </c>
      <c r="G377" s="46">
        <v>3</v>
      </c>
    </row>
    <row r="378" spans="2:16" ht="16.5" thickBot="1" x14ac:dyDescent="0.3">
      <c r="B378" s="47"/>
      <c r="C378" s="61" t="s">
        <v>975</v>
      </c>
      <c r="D378" s="48" t="s">
        <v>33</v>
      </c>
      <c r="E378" s="48" t="s">
        <v>973</v>
      </c>
      <c r="F378" s="49" t="s">
        <v>974</v>
      </c>
      <c r="G378" s="46">
        <v>3</v>
      </c>
    </row>
    <row r="379" spans="2:16" ht="16.5" thickBot="1" x14ac:dyDescent="0.3">
      <c r="B379" s="47"/>
      <c r="C379" s="61" t="s">
        <v>976</v>
      </c>
      <c r="D379" s="48" t="s">
        <v>877</v>
      </c>
      <c r="E379" s="48" t="s">
        <v>977</v>
      </c>
      <c r="F379" s="49" t="s">
        <v>978</v>
      </c>
      <c r="G379" s="46">
        <v>1</v>
      </c>
    </row>
    <row r="380" spans="2:16" ht="16.5" thickBot="1" x14ac:dyDescent="0.3">
      <c r="B380" s="47"/>
      <c r="C380" s="61" t="s">
        <v>979</v>
      </c>
      <c r="D380" s="48" t="s">
        <v>75</v>
      </c>
      <c r="E380" s="48" t="s">
        <v>427</v>
      </c>
      <c r="F380" s="49" t="s">
        <v>980</v>
      </c>
      <c r="G380" s="46">
        <v>2</v>
      </c>
      <c r="H380" s="48" t="s">
        <v>988</v>
      </c>
      <c r="I380" s="48" t="s">
        <v>989</v>
      </c>
    </row>
    <row r="381" spans="2:16" ht="16.5" thickBot="1" x14ac:dyDescent="0.3">
      <c r="B381" s="52"/>
      <c r="C381" s="63" t="s">
        <v>981</v>
      </c>
      <c r="D381" s="53" t="s">
        <v>75</v>
      </c>
      <c r="E381" s="53" t="s">
        <v>982</v>
      </c>
      <c r="F381" s="54" t="s">
        <v>72</v>
      </c>
      <c r="G381" s="46">
        <v>2</v>
      </c>
      <c r="H381" s="40">
        <f>AVERAGE(G364:G381)</f>
        <v>2</v>
      </c>
      <c r="I381" s="40">
        <f>SUM(G364:G381)</f>
        <v>36</v>
      </c>
    </row>
    <row r="382" spans="2:16" x14ac:dyDescent="0.25">
      <c r="P382" s="64"/>
    </row>
    <row r="385" spans="16:18" x14ac:dyDescent="0.25">
      <c r="P385" s="65"/>
      <c r="Q385" s="66"/>
      <c r="R385" s="66"/>
    </row>
    <row r="386" spans="16:18" x14ac:dyDescent="0.25">
      <c r="P386" s="65"/>
      <c r="Q386" s="66"/>
      <c r="R386" s="67"/>
    </row>
    <row r="387" spans="16:18" x14ac:dyDescent="0.25">
      <c r="Q387" s="68"/>
      <c r="R387" s="68"/>
    </row>
    <row r="388" spans="16:18" x14ac:dyDescent="0.25">
      <c r="Q388" s="68"/>
      <c r="R388" s="68"/>
    </row>
    <row r="389" spans="16:18" x14ac:dyDescent="0.25">
      <c r="R389" s="66"/>
    </row>
    <row r="390" spans="16:18" x14ac:dyDescent="0.25">
      <c r="Q390" s="67"/>
      <c r="R390" s="67"/>
    </row>
    <row r="391" spans="16:18" x14ac:dyDescent="0.25">
      <c r="Q391" s="67"/>
      <c r="R391" s="67"/>
    </row>
  </sheetData>
  <conditionalFormatting sqref="G3:G33 G35:G64 G66:G89 G91:G132 G134:G192 G194:G214 G216:G269 G271:G299 G301:G334 G336:G362 G364:G381">
    <cfRule type="cellIs" dxfId="11" priority="1" operator="equal">
      <formula>4</formula>
    </cfRule>
    <cfRule type="cellIs" dxfId="10" priority="2" operator="equal">
      <formula>3</formula>
    </cfRule>
    <cfRule type="cellIs" dxfId="9" priority="3" operator="equal">
      <formula>1</formula>
    </cfRule>
    <cfRule type="cellIs" dxfId="8" priority="4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6146-8262-4047-B9A0-8D4B2EDC936C}">
  <sheetPr>
    <tabColor rgb="FFFF0000"/>
  </sheetPr>
  <dimension ref="B2:R391"/>
  <sheetViews>
    <sheetView topLeftCell="B271" zoomScale="70" zoomScaleNormal="70" workbookViewId="0">
      <selection activeCell="C113" sqref="C113"/>
    </sheetView>
  </sheetViews>
  <sheetFormatPr baseColWidth="10" defaultColWidth="10.7109375" defaultRowHeight="15.75" x14ac:dyDescent="0.25"/>
  <cols>
    <col min="1" max="1" width="10.7109375" style="40"/>
    <col min="2" max="2" width="69.5703125" style="40" bestFit="1" customWidth="1"/>
    <col min="3" max="3" width="110" style="40" customWidth="1"/>
    <col min="4" max="4" width="51.85546875" style="40" bestFit="1" customWidth="1"/>
    <col min="5" max="5" width="35.42578125" style="40" bestFit="1" customWidth="1"/>
    <col min="6" max="6" width="63.42578125" style="40" bestFit="1" customWidth="1"/>
    <col min="7" max="7" width="6.7109375" style="40" bestFit="1" customWidth="1"/>
    <col min="8" max="8" width="12" style="40" bestFit="1" customWidth="1"/>
    <col min="9" max="15" width="10.7109375" style="40"/>
    <col min="16" max="16" width="27.28515625" style="40" bestFit="1" customWidth="1"/>
    <col min="17" max="17" width="21.5703125" style="40" customWidth="1"/>
    <col min="18" max="18" width="18.85546875" style="40" customWidth="1"/>
    <col min="19" max="16384" width="10.7109375" style="40"/>
  </cols>
  <sheetData>
    <row r="2" spans="2:7" ht="16.5" thickBot="1" x14ac:dyDescent="0.3">
      <c r="C2" s="41" t="s">
        <v>1017</v>
      </c>
      <c r="G2" s="42" t="s">
        <v>984</v>
      </c>
    </row>
    <row r="3" spans="2:7" ht="16.5" thickBot="1" x14ac:dyDescent="0.3">
      <c r="B3" s="43" t="s">
        <v>1039</v>
      </c>
      <c r="C3" s="44" t="s">
        <v>0</v>
      </c>
      <c r="D3" s="44" t="s">
        <v>1</v>
      </c>
      <c r="E3" s="44" t="s">
        <v>2</v>
      </c>
      <c r="F3" s="45" t="s">
        <v>3</v>
      </c>
      <c r="G3" s="46">
        <v>3</v>
      </c>
    </row>
    <row r="4" spans="2:7" ht="16.5" thickBot="1" x14ac:dyDescent="0.3">
      <c r="B4" s="47"/>
      <c r="C4" s="48" t="s">
        <v>4</v>
      </c>
      <c r="D4" s="48" t="s">
        <v>5</v>
      </c>
      <c r="E4" s="48" t="s">
        <v>2</v>
      </c>
      <c r="F4" s="49" t="s">
        <v>6</v>
      </c>
      <c r="G4" s="46">
        <v>1</v>
      </c>
    </row>
    <row r="5" spans="2:7" ht="16.5" thickBot="1" x14ac:dyDescent="0.3">
      <c r="B5" s="47"/>
      <c r="C5" s="48" t="s">
        <v>7</v>
      </c>
      <c r="D5" s="40" t="s">
        <v>8</v>
      </c>
      <c r="E5" s="40" t="s">
        <v>9</v>
      </c>
      <c r="F5" s="50" t="s">
        <v>10</v>
      </c>
      <c r="G5" s="46">
        <v>2</v>
      </c>
    </row>
    <row r="6" spans="2:7" ht="16.5" thickBot="1" x14ac:dyDescent="0.3">
      <c r="B6" s="47"/>
      <c r="C6" s="48" t="s">
        <v>11</v>
      </c>
      <c r="D6" s="48" t="s">
        <v>12</v>
      </c>
      <c r="E6" s="48" t="s">
        <v>13</v>
      </c>
      <c r="F6" s="49" t="s">
        <v>14</v>
      </c>
      <c r="G6" s="46">
        <v>2</v>
      </c>
    </row>
    <row r="7" spans="2:7" ht="16.5" thickBot="1" x14ac:dyDescent="0.3">
      <c r="B7" s="47"/>
      <c r="C7" s="48" t="s">
        <v>15</v>
      </c>
      <c r="D7" s="48" t="s">
        <v>16</v>
      </c>
      <c r="E7" s="48" t="s">
        <v>17</v>
      </c>
      <c r="F7" s="49" t="s">
        <v>18</v>
      </c>
      <c r="G7" s="46">
        <v>2</v>
      </c>
    </row>
    <row r="8" spans="2:7" ht="16.5" thickBot="1" x14ac:dyDescent="0.3">
      <c r="B8" s="47"/>
      <c r="C8" s="48" t="s">
        <v>19</v>
      </c>
      <c r="D8" s="48" t="s">
        <v>20</v>
      </c>
      <c r="E8" s="48" t="s">
        <v>21</v>
      </c>
      <c r="F8" s="49" t="s">
        <v>22</v>
      </c>
      <c r="G8" s="46">
        <v>2</v>
      </c>
    </row>
    <row r="9" spans="2:7" ht="16.5" thickBot="1" x14ac:dyDescent="0.3">
      <c r="B9" s="51" t="s">
        <v>1040</v>
      </c>
      <c r="C9" s="48" t="s">
        <v>23</v>
      </c>
      <c r="D9" s="48" t="s">
        <v>24</v>
      </c>
      <c r="E9" s="48" t="s">
        <v>21</v>
      </c>
      <c r="F9" s="49" t="s">
        <v>25</v>
      </c>
      <c r="G9" s="46">
        <v>1</v>
      </c>
    </row>
    <row r="10" spans="2:7" ht="16.5" thickBot="1" x14ac:dyDescent="0.3">
      <c r="B10" s="47"/>
      <c r="C10" s="48" t="s">
        <v>26</v>
      </c>
      <c r="D10" s="48" t="s">
        <v>27</v>
      </c>
      <c r="E10" s="48" t="s">
        <v>28</v>
      </c>
      <c r="F10" s="49" t="s">
        <v>29</v>
      </c>
      <c r="G10" s="46">
        <v>3</v>
      </c>
    </row>
    <row r="11" spans="2:7" ht="16.5" thickBot="1" x14ac:dyDescent="0.3">
      <c r="B11" s="47"/>
      <c r="C11" s="48" t="s">
        <v>30</v>
      </c>
      <c r="D11" s="48" t="s">
        <v>8</v>
      </c>
      <c r="E11" s="48" t="s">
        <v>31</v>
      </c>
      <c r="F11" s="49" t="s">
        <v>25</v>
      </c>
      <c r="G11" s="46">
        <v>2</v>
      </c>
    </row>
    <row r="12" spans="2:7" ht="16.5" thickBot="1" x14ac:dyDescent="0.3">
      <c r="B12" s="47"/>
      <c r="C12" s="48" t="s">
        <v>32</v>
      </c>
      <c r="D12" s="48" t="s">
        <v>33</v>
      </c>
      <c r="E12" s="48" t="s">
        <v>13</v>
      </c>
      <c r="F12" s="49" t="s">
        <v>34</v>
      </c>
      <c r="G12" s="46">
        <v>1</v>
      </c>
    </row>
    <row r="13" spans="2:7" ht="16.5" thickBot="1" x14ac:dyDescent="0.3">
      <c r="B13" s="47"/>
      <c r="C13" s="48" t="s">
        <v>35</v>
      </c>
      <c r="D13" s="48" t="s">
        <v>27</v>
      </c>
      <c r="E13" s="48" t="s">
        <v>36</v>
      </c>
      <c r="F13" s="49" t="s">
        <v>37</v>
      </c>
      <c r="G13" s="46">
        <v>2</v>
      </c>
    </row>
    <row r="14" spans="2:7" ht="16.5" thickBot="1" x14ac:dyDescent="0.3">
      <c r="B14" s="47"/>
      <c r="C14" s="48" t="s">
        <v>38</v>
      </c>
      <c r="D14" s="48" t="s">
        <v>8</v>
      </c>
      <c r="E14" s="48" t="s">
        <v>39</v>
      </c>
      <c r="F14" s="49" t="s">
        <v>40</v>
      </c>
      <c r="G14" s="46">
        <v>3</v>
      </c>
    </row>
    <row r="15" spans="2:7" ht="16.5" thickBot="1" x14ac:dyDescent="0.3">
      <c r="B15" s="47"/>
      <c r="C15" s="48" t="s">
        <v>41</v>
      </c>
      <c r="D15" s="48" t="s">
        <v>42</v>
      </c>
      <c r="E15" s="48" t="s">
        <v>43</v>
      </c>
      <c r="F15" s="49" t="s">
        <v>44</v>
      </c>
      <c r="G15" s="46">
        <v>2</v>
      </c>
    </row>
    <row r="16" spans="2:7" ht="16.5" thickBot="1" x14ac:dyDescent="0.3">
      <c r="B16" s="47"/>
      <c r="C16" s="48" t="s">
        <v>45</v>
      </c>
      <c r="D16" s="48" t="s">
        <v>42</v>
      </c>
      <c r="E16" s="48" t="s">
        <v>46</v>
      </c>
      <c r="F16" s="49" t="s">
        <v>44</v>
      </c>
      <c r="G16" s="46">
        <v>1</v>
      </c>
    </row>
    <row r="17" spans="2:9" ht="16.5" thickBot="1" x14ac:dyDescent="0.3">
      <c r="B17" s="47"/>
      <c r="C17" s="48" t="s">
        <v>47</v>
      </c>
      <c r="D17" s="48" t="s">
        <v>48</v>
      </c>
      <c r="E17" s="48" t="s">
        <v>49</v>
      </c>
      <c r="F17" s="49" t="s">
        <v>50</v>
      </c>
      <c r="G17" s="46">
        <v>2</v>
      </c>
    </row>
    <row r="18" spans="2:9" ht="16.5" thickBot="1" x14ac:dyDescent="0.3">
      <c r="B18" s="51" t="s">
        <v>1041</v>
      </c>
      <c r="C18" s="48" t="s">
        <v>51</v>
      </c>
      <c r="D18" s="48" t="s">
        <v>52</v>
      </c>
      <c r="E18" s="48" t="s">
        <v>53</v>
      </c>
      <c r="F18" s="49" t="s">
        <v>54</v>
      </c>
      <c r="G18" s="46">
        <v>2</v>
      </c>
    </row>
    <row r="19" spans="2:9" ht="16.5" thickBot="1" x14ac:dyDescent="0.3">
      <c r="B19" s="47"/>
      <c r="C19" s="48" t="s">
        <v>55</v>
      </c>
      <c r="D19" s="48" t="s">
        <v>56</v>
      </c>
      <c r="E19" s="48" t="s">
        <v>57</v>
      </c>
      <c r="F19" s="49" t="s">
        <v>58</v>
      </c>
      <c r="G19" s="46">
        <v>1</v>
      </c>
    </row>
    <row r="20" spans="2:9" ht="16.5" thickBot="1" x14ac:dyDescent="0.3">
      <c r="B20" s="47"/>
      <c r="C20" s="48" t="s">
        <v>59</v>
      </c>
      <c r="D20" s="48" t="s">
        <v>60</v>
      </c>
      <c r="E20" s="48" t="s">
        <v>61</v>
      </c>
      <c r="F20" s="49" t="s">
        <v>62</v>
      </c>
      <c r="G20" s="46">
        <v>2</v>
      </c>
    </row>
    <row r="21" spans="2:9" ht="16.5" thickBot="1" x14ac:dyDescent="0.3">
      <c r="B21" s="47"/>
      <c r="C21" s="48" t="s">
        <v>63</v>
      </c>
      <c r="D21" s="48" t="s">
        <v>33</v>
      </c>
      <c r="E21" s="48" t="s">
        <v>21</v>
      </c>
      <c r="F21" s="49" t="s">
        <v>25</v>
      </c>
      <c r="G21" s="46">
        <v>1</v>
      </c>
    </row>
    <row r="22" spans="2:9" ht="16.5" thickBot="1" x14ac:dyDescent="0.3">
      <c r="B22" s="47"/>
      <c r="C22" s="48" t="s">
        <v>64</v>
      </c>
      <c r="D22" s="48" t="s">
        <v>24</v>
      </c>
      <c r="E22" s="48" t="s">
        <v>49</v>
      </c>
      <c r="F22" s="49" t="s">
        <v>25</v>
      </c>
      <c r="G22" s="46">
        <v>1</v>
      </c>
    </row>
    <row r="23" spans="2:9" ht="16.5" thickBot="1" x14ac:dyDescent="0.3">
      <c r="B23" s="47"/>
      <c r="C23" s="48" t="s">
        <v>65</v>
      </c>
      <c r="D23" s="48" t="s">
        <v>66</v>
      </c>
      <c r="E23" s="48" t="s">
        <v>67</v>
      </c>
      <c r="F23" s="49" t="s">
        <v>68</v>
      </c>
      <c r="G23" s="46">
        <v>2</v>
      </c>
    </row>
    <row r="24" spans="2:9" ht="16.5" thickBot="1" x14ac:dyDescent="0.3">
      <c r="B24" s="47"/>
      <c r="C24" s="48" t="s">
        <v>69</v>
      </c>
      <c r="D24" s="48" t="s">
        <v>70</v>
      </c>
      <c r="E24" s="48" t="s">
        <v>71</v>
      </c>
      <c r="F24" s="49" t="s">
        <v>72</v>
      </c>
      <c r="G24" s="46">
        <v>1</v>
      </c>
    </row>
    <row r="25" spans="2:9" ht="16.5" thickBot="1" x14ac:dyDescent="0.3">
      <c r="B25" s="47"/>
      <c r="C25" s="48" t="s">
        <v>73</v>
      </c>
      <c r="D25" s="48" t="s">
        <v>33</v>
      </c>
      <c r="E25" s="48" t="s">
        <v>49</v>
      </c>
      <c r="F25" s="49" t="s">
        <v>25</v>
      </c>
      <c r="G25" s="46">
        <v>1</v>
      </c>
    </row>
    <row r="26" spans="2:9" ht="16.5" thickBot="1" x14ac:dyDescent="0.3">
      <c r="B26" s="47"/>
      <c r="C26" s="48" t="s">
        <v>74</v>
      </c>
      <c r="D26" s="48" t="s">
        <v>75</v>
      </c>
      <c r="E26" s="48" t="s">
        <v>76</v>
      </c>
      <c r="F26" s="49" t="s">
        <v>72</v>
      </c>
      <c r="G26" s="46">
        <v>2</v>
      </c>
    </row>
    <row r="27" spans="2:9" ht="16.5" thickBot="1" x14ac:dyDescent="0.3">
      <c r="B27" s="47"/>
      <c r="C27" s="48" t="s">
        <v>77</v>
      </c>
      <c r="D27" s="48" t="s">
        <v>78</v>
      </c>
      <c r="E27" s="48" t="s">
        <v>79</v>
      </c>
      <c r="F27" s="49" t="s">
        <v>80</v>
      </c>
      <c r="G27" s="46">
        <v>2</v>
      </c>
    </row>
    <row r="28" spans="2:9" ht="16.5" thickBot="1" x14ac:dyDescent="0.3">
      <c r="B28" s="47"/>
      <c r="C28" s="48" t="s">
        <v>81</v>
      </c>
      <c r="D28" s="48" t="s">
        <v>56</v>
      </c>
      <c r="E28" s="48" t="s">
        <v>82</v>
      </c>
      <c r="F28" s="49" t="s">
        <v>83</v>
      </c>
      <c r="G28" s="46">
        <v>2</v>
      </c>
    </row>
    <row r="29" spans="2:9" ht="16.5" thickBot="1" x14ac:dyDescent="0.3">
      <c r="B29" s="51" t="s">
        <v>1042</v>
      </c>
      <c r="C29" s="48" t="s">
        <v>84</v>
      </c>
      <c r="D29" s="48" t="s">
        <v>75</v>
      </c>
      <c r="E29" s="48" t="s">
        <v>85</v>
      </c>
      <c r="F29" s="49" t="s">
        <v>86</v>
      </c>
      <c r="G29" s="46">
        <v>1</v>
      </c>
    </row>
    <row r="30" spans="2:9" ht="16.5" thickBot="1" x14ac:dyDescent="0.3">
      <c r="B30" s="47"/>
      <c r="C30" s="48" t="s">
        <v>87</v>
      </c>
      <c r="D30" s="48" t="s">
        <v>16</v>
      </c>
      <c r="E30" s="48" t="s">
        <v>39</v>
      </c>
      <c r="F30" s="49" t="s">
        <v>88</v>
      </c>
      <c r="G30" s="46">
        <v>2</v>
      </c>
    </row>
    <row r="31" spans="2:9" ht="16.5" thickBot="1" x14ac:dyDescent="0.3">
      <c r="B31" s="47"/>
      <c r="C31" s="48" t="s">
        <v>89</v>
      </c>
      <c r="D31" s="48" t="s">
        <v>20</v>
      </c>
      <c r="E31" s="48" t="s">
        <v>31</v>
      </c>
      <c r="F31" s="49" t="s">
        <v>94</v>
      </c>
      <c r="G31" s="46">
        <v>1</v>
      </c>
    </row>
    <row r="32" spans="2:9" ht="16.5" thickBot="1" x14ac:dyDescent="0.3">
      <c r="B32" s="47"/>
      <c r="C32" s="48" t="s">
        <v>91</v>
      </c>
      <c r="D32" s="48" t="s">
        <v>92</v>
      </c>
      <c r="E32" s="48" t="s">
        <v>93</v>
      </c>
      <c r="F32" s="49" t="s">
        <v>90</v>
      </c>
      <c r="G32" s="46">
        <v>2</v>
      </c>
      <c r="H32" s="48" t="s">
        <v>988</v>
      </c>
      <c r="I32" s="48" t="s">
        <v>989</v>
      </c>
    </row>
    <row r="33" spans="2:9" ht="16.5" thickBot="1" x14ac:dyDescent="0.3">
      <c r="B33" s="52"/>
      <c r="C33" s="53" t="s">
        <v>95</v>
      </c>
      <c r="D33" s="53" t="s">
        <v>96</v>
      </c>
      <c r="E33" s="53" t="s">
        <v>97</v>
      </c>
      <c r="F33" s="54" t="s">
        <v>98</v>
      </c>
      <c r="G33" s="46">
        <v>1</v>
      </c>
      <c r="H33" s="40">
        <f>AVERAGE(G3:G33)</f>
        <v>1.7096774193548387</v>
      </c>
      <c r="I33" s="40">
        <f>SUM(G3:G33)</f>
        <v>53</v>
      </c>
    </row>
    <row r="34" spans="2:9" ht="16.5" thickBot="1" x14ac:dyDescent="0.3">
      <c r="C34" s="41" t="s">
        <v>1018</v>
      </c>
    </row>
    <row r="35" spans="2:9" ht="16.5" thickBot="1" x14ac:dyDescent="0.3">
      <c r="B35" s="43" t="s">
        <v>1043</v>
      </c>
      <c r="C35" s="44" t="s">
        <v>99</v>
      </c>
      <c r="D35" s="44" t="s">
        <v>56</v>
      </c>
      <c r="E35" s="44" t="s">
        <v>100</v>
      </c>
      <c r="F35" s="45" t="s">
        <v>101</v>
      </c>
      <c r="G35" s="46">
        <v>1</v>
      </c>
    </row>
    <row r="36" spans="2:9" ht="16.5" thickBot="1" x14ac:dyDescent="0.3">
      <c r="B36" s="47"/>
      <c r="C36" s="48" t="s">
        <v>102</v>
      </c>
      <c r="D36" s="48" t="s">
        <v>103</v>
      </c>
      <c r="E36" s="48" t="s">
        <v>104</v>
      </c>
      <c r="F36" s="49" t="s">
        <v>105</v>
      </c>
      <c r="G36" s="46">
        <v>2</v>
      </c>
    </row>
    <row r="37" spans="2:9" ht="16.5" thickBot="1" x14ac:dyDescent="0.3">
      <c r="B37" s="47"/>
      <c r="C37" s="48" t="s">
        <v>106</v>
      </c>
      <c r="D37" s="48" t="s">
        <v>107</v>
      </c>
      <c r="E37" s="48" t="s">
        <v>108</v>
      </c>
      <c r="F37" s="49" t="s">
        <v>109</v>
      </c>
      <c r="G37" s="46">
        <v>2</v>
      </c>
    </row>
    <row r="38" spans="2:9" ht="16.5" thickBot="1" x14ac:dyDescent="0.3">
      <c r="B38" s="47"/>
      <c r="C38" s="48" t="s">
        <v>110</v>
      </c>
      <c r="D38" s="48" t="s">
        <v>111</v>
      </c>
      <c r="E38" s="48" t="s">
        <v>112</v>
      </c>
      <c r="F38" s="49" t="s">
        <v>113</v>
      </c>
      <c r="G38" s="46">
        <v>1</v>
      </c>
    </row>
    <row r="39" spans="2:9" ht="16.5" thickBot="1" x14ac:dyDescent="0.3">
      <c r="B39" s="47"/>
      <c r="C39" s="48" t="s">
        <v>114</v>
      </c>
      <c r="D39" s="48" t="s">
        <v>111</v>
      </c>
      <c r="E39" s="48" t="s">
        <v>112</v>
      </c>
      <c r="F39" s="49" t="s">
        <v>115</v>
      </c>
      <c r="G39" s="46">
        <v>2</v>
      </c>
    </row>
    <row r="40" spans="2:9" ht="16.5" thickBot="1" x14ac:dyDescent="0.3">
      <c r="B40" s="47"/>
      <c r="C40" s="48" t="s">
        <v>116</v>
      </c>
      <c r="D40" s="48" t="s">
        <v>117</v>
      </c>
      <c r="E40" s="48" t="s">
        <v>118</v>
      </c>
      <c r="F40" s="49" t="s">
        <v>119</v>
      </c>
      <c r="G40" s="46">
        <v>1</v>
      </c>
    </row>
    <row r="41" spans="2:9" ht="16.5" thickBot="1" x14ac:dyDescent="0.3">
      <c r="B41" s="47"/>
      <c r="C41" s="48" t="s">
        <v>120</v>
      </c>
      <c r="D41" s="48" t="s">
        <v>121</v>
      </c>
      <c r="E41" s="48" t="s">
        <v>118</v>
      </c>
      <c r="F41" s="49" t="s">
        <v>122</v>
      </c>
      <c r="G41" s="46">
        <v>1</v>
      </c>
    </row>
    <row r="42" spans="2:9" ht="16.5" thickBot="1" x14ac:dyDescent="0.3">
      <c r="B42" s="47"/>
      <c r="C42" s="48" t="s">
        <v>123</v>
      </c>
      <c r="D42" s="48" t="s">
        <v>124</v>
      </c>
      <c r="E42" s="48" t="s">
        <v>125</v>
      </c>
      <c r="F42" s="49" t="s">
        <v>72</v>
      </c>
      <c r="G42" s="46">
        <v>1</v>
      </c>
    </row>
    <row r="43" spans="2:9" ht="16.5" thickBot="1" x14ac:dyDescent="0.3">
      <c r="B43" s="47"/>
      <c r="C43" s="48" t="s">
        <v>126</v>
      </c>
      <c r="D43" s="48" t="s">
        <v>127</v>
      </c>
      <c r="E43" s="48" t="s">
        <v>31</v>
      </c>
      <c r="F43" s="49" t="s">
        <v>128</v>
      </c>
      <c r="G43" s="46">
        <v>2</v>
      </c>
    </row>
    <row r="44" spans="2:9" ht="16.5" thickBot="1" x14ac:dyDescent="0.3">
      <c r="B44" s="51" t="s">
        <v>1044</v>
      </c>
      <c r="C44" s="48" t="s">
        <v>129</v>
      </c>
      <c r="D44" s="48" t="s">
        <v>130</v>
      </c>
      <c r="E44" s="48" t="s">
        <v>131</v>
      </c>
      <c r="F44" s="49" t="s">
        <v>132</v>
      </c>
      <c r="G44" s="46">
        <v>2</v>
      </c>
    </row>
    <row r="45" spans="2:9" ht="16.5" thickBot="1" x14ac:dyDescent="0.3">
      <c r="B45" s="47"/>
      <c r="C45" s="48" t="s">
        <v>133</v>
      </c>
      <c r="D45" s="48" t="s">
        <v>130</v>
      </c>
      <c r="E45" s="48" t="s">
        <v>131</v>
      </c>
      <c r="F45" s="49" t="s">
        <v>132</v>
      </c>
      <c r="G45" s="46">
        <v>1</v>
      </c>
    </row>
    <row r="46" spans="2:9" ht="16.5" thickBot="1" x14ac:dyDescent="0.3">
      <c r="B46" s="47"/>
      <c r="C46" s="48" t="s">
        <v>134</v>
      </c>
      <c r="D46" s="48" t="s">
        <v>135</v>
      </c>
      <c r="E46" s="48" t="s">
        <v>136</v>
      </c>
      <c r="F46" s="49" t="s">
        <v>132</v>
      </c>
      <c r="G46" s="46">
        <v>1</v>
      </c>
    </row>
    <row r="47" spans="2:9" ht="16.5" thickBot="1" x14ac:dyDescent="0.3">
      <c r="B47" s="47"/>
      <c r="C47" s="48" t="s">
        <v>137</v>
      </c>
      <c r="D47" s="48" t="s">
        <v>138</v>
      </c>
      <c r="E47" s="48" t="s">
        <v>139</v>
      </c>
      <c r="F47" s="49" t="s">
        <v>132</v>
      </c>
      <c r="G47" s="46">
        <v>3</v>
      </c>
    </row>
    <row r="48" spans="2:9" ht="16.5" thickBot="1" x14ac:dyDescent="0.3">
      <c r="B48" s="47"/>
      <c r="C48" s="48" t="s">
        <v>140</v>
      </c>
      <c r="D48" s="48" t="s">
        <v>141</v>
      </c>
      <c r="E48" s="48" t="s">
        <v>39</v>
      </c>
      <c r="F48" s="49" t="s">
        <v>142</v>
      </c>
      <c r="G48" s="46">
        <v>1</v>
      </c>
    </row>
    <row r="49" spans="2:9" ht="18.600000000000001" customHeight="1" thickBot="1" x14ac:dyDescent="0.3">
      <c r="B49" s="47"/>
      <c r="C49" s="48" t="s">
        <v>143</v>
      </c>
      <c r="D49" s="48" t="s">
        <v>144</v>
      </c>
      <c r="E49" s="48" t="s">
        <v>145</v>
      </c>
      <c r="F49" s="49" t="s">
        <v>146</v>
      </c>
      <c r="G49" s="46">
        <v>2</v>
      </c>
    </row>
    <row r="50" spans="2:9" ht="16.5" thickBot="1" x14ac:dyDescent="0.3">
      <c r="B50" s="51" t="s">
        <v>1045</v>
      </c>
      <c r="C50" s="48" t="s">
        <v>147</v>
      </c>
      <c r="D50" s="48" t="s">
        <v>148</v>
      </c>
      <c r="E50" s="48" t="s">
        <v>149</v>
      </c>
      <c r="F50" s="49" t="s">
        <v>68</v>
      </c>
      <c r="G50" s="46">
        <v>2</v>
      </c>
    </row>
    <row r="51" spans="2:9" ht="16.5" thickBot="1" x14ac:dyDescent="0.3">
      <c r="B51" s="47"/>
      <c r="C51" s="48" t="s">
        <v>150</v>
      </c>
      <c r="D51" s="48" t="s">
        <v>151</v>
      </c>
      <c r="E51" s="48" t="s">
        <v>152</v>
      </c>
      <c r="F51" s="49" t="s">
        <v>68</v>
      </c>
      <c r="G51" s="46">
        <v>2</v>
      </c>
    </row>
    <row r="52" spans="2:9" ht="16.5" thickBot="1" x14ac:dyDescent="0.3">
      <c r="B52" s="47"/>
      <c r="C52" s="48" t="s">
        <v>153</v>
      </c>
      <c r="D52" s="48" t="s">
        <v>154</v>
      </c>
      <c r="E52" s="48" t="s">
        <v>155</v>
      </c>
      <c r="F52" s="49" t="s">
        <v>156</v>
      </c>
      <c r="G52" s="46">
        <v>3</v>
      </c>
    </row>
    <row r="53" spans="2:9" ht="16.5" thickBot="1" x14ac:dyDescent="0.3">
      <c r="B53" s="47"/>
      <c r="C53" s="48" t="s">
        <v>157</v>
      </c>
      <c r="D53" s="48" t="s">
        <v>158</v>
      </c>
      <c r="E53" s="48" t="s">
        <v>159</v>
      </c>
      <c r="F53" s="49" t="s">
        <v>160</v>
      </c>
      <c r="G53" s="46">
        <v>2</v>
      </c>
    </row>
    <row r="54" spans="2:9" ht="16.5" thickBot="1" x14ac:dyDescent="0.3">
      <c r="B54" s="47"/>
      <c r="C54" s="48" t="s">
        <v>161</v>
      </c>
      <c r="D54" s="48" t="s">
        <v>162</v>
      </c>
      <c r="E54" s="48" t="s">
        <v>163</v>
      </c>
      <c r="F54" s="49" t="s">
        <v>164</v>
      </c>
      <c r="G54" s="46">
        <v>1</v>
      </c>
    </row>
    <row r="55" spans="2:9" ht="16.5" thickBot="1" x14ac:dyDescent="0.3">
      <c r="B55" s="47"/>
      <c r="C55" s="48" t="s">
        <v>165</v>
      </c>
      <c r="D55" s="48" t="s">
        <v>166</v>
      </c>
      <c r="E55" s="48" t="s">
        <v>167</v>
      </c>
      <c r="F55" s="49" t="s">
        <v>168</v>
      </c>
      <c r="G55" s="46">
        <v>2</v>
      </c>
    </row>
    <row r="56" spans="2:9" ht="16.5" thickBot="1" x14ac:dyDescent="0.3">
      <c r="B56" s="47"/>
      <c r="C56" s="48" t="s">
        <v>169</v>
      </c>
      <c r="D56" s="48" t="s">
        <v>166</v>
      </c>
      <c r="E56" s="48" t="s">
        <v>170</v>
      </c>
      <c r="F56" s="49" t="s">
        <v>171</v>
      </c>
      <c r="G56" s="46">
        <v>1</v>
      </c>
    </row>
    <row r="57" spans="2:9" ht="16.5" thickBot="1" x14ac:dyDescent="0.3">
      <c r="B57" s="47"/>
      <c r="C57" s="48" t="s">
        <v>172</v>
      </c>
      <c r="D57" s="48" t="s">
        <v>173</v>
      </c>
      <c r="E57" s="48" t="s">
        <v>174</v>
      </c>
      <c r="F57" s="49" t="s">
        <v>175</v>
      </c>
      <c r="G57" s="46">
        <v>2</v>
      </c>
    </row>
    <row r="58" spans="2:9" ht="16.5" thickBot="1" x14ac:dyDescent="0.3">
      <c r="B58" s="51" t="s">
        <v>1046</v>
      </c>
      <c r="C58" s="48" t="s">
        <v>176</v>
      </c>
      <c r="D58" s="48" t="s">
        <v>151</v>
      </c>
      <c r="E58" s="48" t="s">
        <v>177</v>
      </c>
      <c r="F58" s="49" t="s">
        <v>178</v>
      </c>
      <c r="G58" s="46">
        <v>1</v>
      </c>
    </row>
    <row r="59" spans="2:9" ht="16.5" thickBot="1" x14ac:dyDescent="0.3">
      <c r="B59" s="47"/>
      <c r="C59" s="48" t="s">
        <v>179</v>
      </c>
      <c r="D59" s="48" t="s">
        <v>180</v>
      </c>
      <c r="E59" s="48" t="s">
        <v>181</v>
      </c>
      <c r="F59" s="49" t="s">
        <v>182</v>
      </c>
      <c r="G59" s="46">
        <v>2</v>
      </c>
    </row>
    <row r="60" spans="2:9" ht="16.5" thickBot="1" x14ac:dyDescent="0.3">
      <c r="B60" s="47"/>
      <c r="C60" s="48" t="s">
        <v>183</v>
      </c>
      <c r="D60" s="48" t="s">
        <v>184</v>
      </c>
      <c r="E60" s="48" t="s">
        <v>185</v>
      </c>
      <c r="F60" s="49" t="s">
        <v>182</v>
      </c>
      <c r="G60" s="46">
        <v>1</v>
      </c>
    </row>
    <row r="61" spans="2:9" ht="16.5" thickBot="1" x14ac:dyDescent="0.3">
      <c r="B61" s="47"/>
      <c r="C61" s="48" t="s">
        <v>186</v>
      </c>
      <c r="D61" s="48" t="s">
        <v>103</v>
      </c>
      <c r="E61" s="48" t="s">
        <v>181</v>
      </c>
      <c r="F61" s="49" t="s">
        <v>182</v>
      </c>
      <c r="G61" s="46">
        <v>1</v>
      </c>
    </row>
    <row r="62" spans="2:9" ht="16.5" thickBot="1" x14ac:dyDescent="0.3">
      <c r="B62" s="47"/>
      <c r="C62" s="48" t="s">
        <v>187</v>
      </c>
      <c r="D62" s="48" t="s">
        <v>75</v>
      </c>
      <c r="E62" s="48" t="s">
        <v>188</v>
      </c>
      <c r="F62" s="49" t="s">
        <v>189</v>
      </c>
      <c r="G62" s="46">
        <v>1</v>
      </c>
    </row>
    <row r="63" spans="2:9" ht="16.5" thickBot="1" x14ac:dyDescent="0.3">
      <c r="B63" s="47"/>
      <c r="C63" s="48" t="s">
        <v>190</v>
      </c>
      <c r="D63" s="48" t="s">
        <v>191</v>
      </c>
      <c r="E63" s="48" t="s">
        <v>192</v>
      </c>
      <c r="F63" s="49" t="s">
        <v>193</v>
      </c>
      <c r="G63" s="46">
        <v>1</v>
      </c>
      <c r="H63" s="48" t="s">
        <v>988</v>
      </c>
      <c r="I63" s="48" t="s">
        <v>989</v>
      </c>
    </row>
    <row r="64" spans="2:9" ht="16.5" thickBot="1" x14ac:dyDescent="0.3">
      <c r="B64" s="52"/>
      <c r="C64" s="53" t="s">
        <v>194</v>
      </c>
      <c r="D64" s="53" t="s">
        <v>195</v>
      </c>
      <c r="E64" s="53" t="s">
        <v>192</v>
      </c>
      <c r="F64" s="54" t="s">
        <v>193</v>
      </c>
      <c r="G64" s="46">
        <v>2</v>
      </c>
      <c r="H64" s="40">
        <f>AVERAGE(G35:G64)</f>
        <v>1.5666666666666667</v>
      </c>
      <c r="I64" s="40">
        <f>SUM(G35:G64)</f>
        <v>47</v>
      </c>
    </row>
    <row r="65" spans="2:7" ht="16.5" thickBot="1" x14ac:dyDescent="0.3">
      <c r="C65" s="41" t="s">
        <v>1019</v>
      </c>
    </row>
    <row r="66" spans="2:7" ht="16.5" thickBot="1" x14ac:dyDescent="0.3">
      <c r="B66" s="43" t="s">
        <v>1047</v>
      </c>
      <c r="C66" s="44" t="s">
        <v>196</v>
      </c>
      <c r="D66" s="44" t="s">
        <v>197</v>
      </c>
      <c r="E66" s="44" t="s">
        <v>198</v>
      </c>
      <c r="F66" s="45" t="s">
        <v>199</v>
      </c>
      <c r="G66" s="46">
        <v>3</v>
      </c>
    </row>
    <row r="67" spans="2:7" ht="16.5" thickBot="1" x14ac:dyDescent="0.3">
      <c r="B67" s="47"/>
      <c r="C67" s="48" t="s">
        <v>200</v>
      </c>
      <c r="D67" s="48" t="s">
        <v>201</v>
      </c>
      <c r="E67" s="48" t="s">
        <v>39</v>
      </c>
      <c r="F67" s="49" t="s">
        <v>202</v>
      </c>
      <c r="G67" s="46">
        <v>1</v>
      </c>
    </row>
    <row r="68" spans="2:7" ht="16.5" thickBot="1" x14ac:dyDescent="0.3">
      <c r="B68" s="47"/>
      <c r="C68" s="48" t="s">
        <v>203</v>
      </c>
      <c r="D68" s="48" t="s">
        <v>204</v>
      </c>
      <c r="E68" s="48" t="s">
        <v>49</v>
      </c>
      <c r="F68" s="49" t="s">
        <v>205</v>
      </c>
      <c r="G68" s="46">
        <v>1</v>
      </c>
    </row>
    <row r="69" spans="2:7" ht="16.5" thickBot="1" x14ac:dyDescent="0.3">
      <c r="B69" s="47"/>
      <c r="C69" s="48" t="s">
        <v>206</v>
      </c>
      <c r="D69" s="48" t="s">
        <v>207</v>
      </c>
      <c r="E69" s="48" t="s">
        <v>13</v>
      </c>
      <c r="F69" s="49" t="s">
        <v>205</v>
      </c>
      <c r="G69" s="46">
        <v>2</v>
      </c>
    </row>
    <row r="70" spans="2:7" ht="16.5" thickBot="1" x14ac:dyDescent="0.3">
      <c r="B70" s="47"/>
      <c r="C70" s="48" t="s">
        <v>208</v>
      </c>
      <c r="D70" s="48" t="s">
        <v>209</v>
      </c>
      <c r="E70" s="48" t="s">
        <v>210</v>
      </c>
      <c r="F70" s="49" t="s">
        <v>211</v>
      </c>
      <c r="G70" s="46">
        <v>1</v>
      </c>
    </row>
    <row r="71" spans="2:7" ht="16.5" thickBot="1" x14ac:dyDescent="0.3">
      <c r="B71" s="47"/>
      <c r="C71" s="48" t="s">
        <v>212</v>
      </c>
      <c r="D71" s="48" t="s">
        <v>33</v>
      </c>
      <c r="E71" s="48" t="s">
        <v>2</v>
      </c>
      <c r="F71" s="49" t="s">
        <v>213</v>
      </c>
      <c r="G71" s="46">
        <v>1</v>
      </c>
    </row>
    <row r="72" spans="2:7" ht="16.5" thickBot="1" x14ac:dyDescent="0.3">
      <c r="B72" s="47"/>
      <c r="C72" s="48" t="s">
        <v>214</v>
      </c>
      <c r="D72" s="48" t="s">
        <v>8</v>
      </c>
      <c r="E72" s="48" t="s">
        <v>39</v>
      </c>
      <c r="F72" s="49" t="s">
        <v>199</v>
      </c>
      <c r="G72" s="46">
        <v>2</v>
      </c>
    </row>
    <row r="73" spans="2:7" ht="16.5" thickBot="1" x14ac:dyDescent="0.3">
      <c r="B73" s="47"/>
      <c r="C73" s="48" t="s">
        <v>215</v>
      </c>
      <c r="D73" s="48" t="s">
        <v>216</v>
      </c>
      <c r="E73" s="48" t="s">
        <v>217</v>
      </c>
      <c r="F73" s="49" t="s">
        <v>83</v>
      </c>
      <c r="G73" s="46">
        <v>1</v>
      </c>
    </row>
    <row r="74" spans="2:7" ht="16.5" thickBot="1" x14ac:dyDescent="0.3">
      <c r="B74" s="51" t="s">
        <v>1048</v>
      </c>
      <c r="C74" s="48" t="s">
        <v>218</v>
      </c>
      <c r="D74" s="48" t="s">
        <v>219</v>
      </c>
      <c r="E74" s="48" t="s">
        <v>220</v>
      </c>
      <c r="F74" s="49" t="s">
        <v>221</v>
      </c>
      <c r="G74" s="46">
        <v>1</v>
      </c>
    </row>
    <row r="75" spans="2:7" ht="16.5" thickBot="1" x14ac:dyDescent="0.3">
      <c r="B75" s="47"/>
      <c r="C75" s="48" t="s">
        <v>222</v>
      </c>
      <c r="D75" s="48" t="s">
        <v>8</v>
      </c>
      <c r="E75" s="48" t="s">
        <v>223</v>
      </c>
      <c r="F75" s="49" t="s">
        <v>213</v>
      </c>
      <c r="G75" s="46">
        <v>1</v>
      </c>
    </row>
    <row r="76" spans="2:7" ht="16.5" thickBot="1" x14ac:dyDescent="0.3">
      <c r="B76" s="47"/>
      <c r="C76" s="48" t="s">
        <v>224</v>
      </c>
      <c r="D76" s="48" t="s">
        <v>8</v>
      </c>
      <c r="E76" s="48" t="s">
        <v>225</v>
      </c>
      <c r="F76" s="49" t="s">
        <v>226</v>
      </c>
      <c r="G76" s="46">
        <v>1</v>
      </c>
    </row>
    <row r="77" spans="2:7" ht="16.5" thickBot="1" x14ac:dyDescent="0.3">
      <c r="B77" s="47"/>
      <c r="C77" s="48" t="s">
        <v>227</v>
      </c>
      <c r="D77" s="48" t="s">
        <v>92</v>
      </c>
      <c r="E77" s="48" t="s">
        <v>93</v>
      </c>
      <c r="F77" s="49" t="s">
        <v>228</v>
      </c>
      <c r="G77" s="46">
        <v>1</v>
      </c>
    </row>
    <row r="78" spans="2:7" ht="16.5" thickBot="1" x14ac:dyDescent="0.3">
      <c r="B78" s="47"/>
      <c r="C78" s="48" t="s">
        <v>229</v>
      </c>
      <c r="D78" s="48" t="s">
        <v>230</v>
      </c>
      <c r="E78" s="48" t="s">
        <v>231</v>
      </c>
      <c r="F78" s="49" t="s">
        <v>232</v>
      </c>
      <c r="G78" s="46">
        <v>2</v>
      </c>
    </row>
    <row r="79" spans="2:7" ht="16.5" thickBot="1" x14ac:dyDescent="0.3">
      <c r="B79" s="47"/>
      <c r="C79" s="48" t="s">
        <v>233</v>
      </c>
      <c r="D79" s="48" t="s">
        <v>8</v>
      </c>
      <c r="E79" s="48" t="s">
        <v>234</v>
      </c>
      <c r="F79" s="49" t="s">
        <v>235</v>
      </c>
      <c r="G79" s="46">
        <v>2</v>
      </c>
    </row>
    <row r="80" spans="2:7" ht="16.5" thickBot="1" x14ac:dyDescent="0.3">
      <c r="B80" s="47"/>
      <c r="C80" s="48" t="s">
        <v>236</v>
      </c>
      <c r="D80" s="48" t="s">
        <v>237</v>
      </c>
      <c r="E80" s="48" t="s">
        <v>31</v>
      </c>
      <c r="F80" s="49" t="s">
        <v>238</v>
      </c>
      <c r="G80" s="46">
        <v>1</v>
      </c>
    </row>
    <row r="81" spans="2:9" ht="16.5" thickBot="1" x14ac:dyDescent="0.3">
      <c r="B81" s="47"/>
      <c r="C81" s="48" t="s">
        <v>239</v>
      </c>
      <c r="D81" s="48" t="s">
        <v>184</v>
      </c>
      <c r="E81" s="48" t="s">
        <v>185</v>
      </c>
      <c r="F81" s="49" t="s">
        <v>240</v>
      </c>
      <c r="G81" s="46">
        <v>1</v>
      </c>
    </row>
    <row r="82" spans="2:9" ht="16.5" thickBot="1" x14ac:dyDescent="0.3">
      <c r="B82" s="51" t="s">
        <v>1049</v>
      </c>
      <c r="C82" s="48" t="s">
        <v>55</v>
      </c>
      <c r="D82" s="48" t="s">
        <v>56</v>
      </c>
      <c r="E82" s="48" t="s">
        <v>112</v>
      </c>
      <c r="F82" s="49" t="s">
        <v>58</v>
      </c>
      <c r="G82" s="46">
        <v>2</v>
      </c>
    </row>
    <row r="83" spans="2:9" ht="16.5" thickBot="1" x14ac:dyDescent="0.3">
      <c r="B83" s="47"/>
      <c r="C83" s="48" t="s">
        <v>241</v>
      </c>
      <c r="D83" s="48" t="s">
        <v>24</v>
      </c>
      <c r="E83" s="48" t="s">
        <v>242</v>
      </c>
      <c r="F83" s="49" t="s">
        <v>25</v>
      </c>
      <c r="G83" s="46">
        <v>2</v>
      </c>
    </row>
    <row r="84" spans="2:9" ht="16.5" thickBot="1" x14ac:dyDescent="0.3">
      <c r="B84" s="47"/>
      <c r="C84" s="48" t="s">
        <v>243</v>
      </c>
      <c r="D84" s="48" t="s">
        <v>56</v>
      </c>
      <c r="E84" s="48" t="s">
        <v>223</v>
      </c>
      <c r="F84" s="49" t="s">
        <v>199</v>
      </c>
      <c r="G84" s="46">
        <v>1</v>
      </c>
    </row>
    <row r="85" spans="2:9" ht="16.5" thickBot="1" x14ac:dyDescent="0.3">
      <c r="B85" s="47"/>
      <c r="C85" s="48" t="s">
        <v>244</v>
      </c>
      <c r="D85" s="48" t="s">
        <v>245</v>
      </c>
      <c r="E85" s="48" t="s">
        <v>246</v>
      </c>
      <c r="F85" s="49" t="s">
        <v>199</v>
      </c>
      <c r="G85" s="46">
        <v>2</v>
      </c>
    </row>
    <row r="86" spans="2:9" ht="16.5" thickBot="1" x14ac:dyDescent="0.3">
      <c r="B86" s="47"/>
      <c r="C86" s="48" t="s">
        <v>247</v>
      </c>
      <c r="D86" s="48" t="s">
        <v>248</v>
      </c>
      <c r="E86" s="48" t="s">
        <v>249</v>
      </c>
      <c r="F86" s="49" t="s">
        <v>250</v>
      </c>
      <c r="G86" s="46">
        <v>1</v>
      </c>
    </row>
    <row r="87" spans="2:9" ht="16.5" thickBot="1" x14ac:dyDescent="0.3">
      <c r="B87" s="47"/>
      <c r="C87" s="48" t="s">
        <v>251</v>
      </c>
      <c r="D87" s="48" t="s">
        <v>252</v>
      </c>
      <c r="E87" s="48" t="s">
        <v>253</v>
      </c>
      <c r="F87" s="49" t="s">
        <v>254</v>
      </c>
      <c r="G87" s="46">
        <v>2</v>
      </c>
    </row>
    <row r="88" spans="2:9" ht="16.5" thickBot="1" x14ac:dyDescent="0.3">
      <c r="B88" s="47"/>
      <c r="C88" s="48" t="s">
        <v>255</v>
      </c>
      <c r="D88" s="48" t="s">
        <v>256</v>
      </c>
      <c r="E88" s="48" t="s">
        <v>220</v>
      </c>
      <c r="F88" s="49" t="s">
        <v>257</v>
      </c>
      <c r="G88" s="46">
        <v>2</v>
      </c>
      <c r="H88" s="48" t="s">
        <v>988</v>
      </c>
      <c r="I88" s="48" t="s">
        <v>989</v>
      </c>
    </row>
    <row r="89" spans="2:9" ht="16.5" thickBot="1" x14ac:dyDescent="0.3">
      <c r="B89" s="52"/>
      <c r="C89" s="53" t="s">
        <v>258</v>
      </c>
      <c r="D89" s="53" t="s">
        <v>75</v>
      </c>
      <c r="E89" s="53" t="s">
        <v>223</v>
      </c>
      <c r="F89" s="54" t="s">
        <v>72</v>
      </c>
      <c r="G89" s="46">
        <v>2</v>
      </c>
      <c r="H89" s="40">
        <f>AVERAGE(G66:G89)</f>
        <v>1.5</v>
      </c>
      <c r="I89" s="40">
        <f>SUM(G66:G89)</f>
        <v>36</v>
      </c>
    </row>
    <row r="90" spans="2:9" ht="16.5" thickBot="1" x14ac:dyDescent="0.3">
      <c r="C90" s="41" t="s">
        <v>1020</v>
      </c>
    </row>
    <row r="91" spans="2:9" ht="16.5" thickBot="1" x14ac:dyDescent="0.3">
      <c r="B91" s="43" t="s">
        <v>1050</v>
      </c>
      <c r="C91" s="44" t="s">
        <v>259</v>
      </c>
      <c r="D91" s="44" t="s">
        <v>260</v>
      </c>
      <c r="E91" s="44" t="s">
        <v>261</v>
      </c>
      <c r="F91" s="45" t="s">
        <v>72</v>
      </c>
      <c r="G91" s="46">
        <v>2</v>
      </c>
    </row>
    <row r="92" spans="2:9" ht="16.5" thickBot="1" x14ac:dyDescent="0.3">
      <c r="B92" s="47"/>
      <c r="C92" s="48" t="s">
        <v>262</v>
      </c>
      <c r="D92" s="48" t="s">
        <v>263</v>
      </c>
      <c r="E92" s="48" t="s">
        <v>264</v>
      </c>
      <c r="F92" s="49" t="s">
        <v>72</v>
      </c>
      <c r="G92" s="46">
        <v>2</v>
      </c>
    </row>
    <row r="93" spans="2:9" ht="16.5" thickBot="1" x14ac:dyDescent="0.3">
      <c r="B93" s="47"/>
      <c r="C93" s="48" t="s">
        <v>265</v>
      </c>
      <c r="D93" s="48" t="s">
        <v>266</v>
      </c>
      <c r="E93" s="48" t="s">
        <v>267</v>
      </c>
      <c r="F93" s="49" t="s">
        <v>268</v>
      </c>
      <c r="G93" s="46">
        <v>1</v>
      </c>
    </row>
    <row r="94" spans="2:9" ht="16.5" thickBot="1" x14ac:dyDescent="0.3">
      <c r="B94" s="47"/>
      <c r="C94" s="48" t="s">
        <v>269</v>
      </c>
      <c r="D94" s="48" t="s">
        <v>75</v>
      </c>
      <c r="E94" s="48" t="s">
        <v>270</v>
      </c>
      <c r="F94" s="49" t="s">
        <v>271</v>
      </c>
      <c r="G94" s="46">
        <v>2</v>
      </c>
    </row>
    <row r="95" spans="2:9" ht="16.5" thickBot="1" x14ac:dyDescent="0.3">
      <c r="B95" s="47"/>
      <c r="C95" s="48" t="s">
        <v>272</v>
      </c>
      <c r="D95" s="48" t="s">
        <v>273</v>
      </c>
      <c r="E95" s="48" t="s">
        <v>274</v>
      </c>
      <c r="F95" s="49" t="s">
        <v>275</v>
      </c>
      <c r="G95" s="46">
        <v>1</v>
      </c>
    </row>
    <row r="96" spans="2:9" ht="16.5" thickBot="1" x14ac:dyDescent="0.3">
      <c r="B96" s="47"/>
      <c r="C96" s="48" t="s">
        <v>276</v>
      </c>
      <c r="D96" s="48" t="s">
        <v>277</v>
      </c>
      <c r="E96" s="48" t="s">
        <v>220</v>
      </c>
      <c r="F96" s="49" t="s">
        <v>72</v>
      </c>
      <c r="G96" s="46">
        <v>2</v>
      </c>
    </row>
    <row r="97" spans="2:9" ht="16.5" thickBot="1" x14ac:dyDescent="0.3">
      <c r="B97" s="47"/>
      <c r="C97" s="48" t="s">
        <v>278</v>
      </c>
      <c r="D97" s="48" t="s">
        <v>75</v>
      </c>
      <c r="E97" s="48" t="s">
        <v>279</v>
      </c>
      <c r="F97" s="49" t="s">
        <v>88</v>
      </c>
      <c r="G97" s="46">
        <v>1</v>
      </c>
    </row>
    <row r="98" spans="2:9" ht="16.5" thickBot="1" x14ac:dyDescent="0.3">
      <c r="B98" s="47"/>
      <c r="C98" s="48" t="s">
        <v>280</v>
      </c>
      <c r="D98" s="48" t="s">
        <v>75</v>
      </c>
      <c r="E98" s="48" t="s">
        <v>281</v>
      </c>
      <c r="F98" s="49" t="s">
        <v>199</v>
      </c>
      <c r="G98" s="46">
        <v>1</v>
      </c>
    </row>
    <row r="99" spans="2:9" ht="16.5" thickBot="1" x14ac:dyDescent="0.3">
      <c r="B99" s="47"/>
      <c r="C99" s="48" t="s">
        <v>282</v>
      </c>
      <c r="D99" s="48" t="s">
        <v>283</v>
      </c>
      <c r="E99" s="48" t="s">
        <v>220</v>
      </c>
      <c r="F99" s="49" t="s">
        <v>284</v>
      </c>
      <c r="G99" s="46">
        <v>2</v>
      </c>
    </row>
    <row r="100" spans="2:9" ht="16.5" thickBot="1" x14ac:dyDescent="0.3">
      <c r="B100" s="47"/>
      <c r="C100" s="48" t="s">
        <v>285</v>
      </c>
      <c r="D100" s="48" t="s">
        <v>286</v>
      </c>
      <c r="E100" s="48" t="s">
        <v>287</v>
      </c>
      <c r="F100" s="49" t="s">
        <v>284</v>
      </c>
      <c r="G100" s="46">
        <v>2</v>
      </c>
    </row>
    <row r="101" spans="2:9" ht="16.5" thickBot="1" x14ac:dyDescent="0.3">
      <c r="B101" s="47"/>
      <c r="C101" s="48" t="s">
        <v>288</v>
      </c>
      <c r="D101" s="48" t="s">
        <v>286</v>
      </c>
      <c r="E101" s="48" t="s">
        <v>287</v>
      </c>
      <c r="F101" s="49" t="s">
        <v>289</v>
      </c>
      <c r="G101" s="46">
        <v>1</v>
      </c>
    </row>
    <row r="102" spans="2:9" ht="16.5" thickBot="1" x14ac:dyDescent="0.3">
      <c r="B102" s="47"/>
      <c r="C102" s="48" t="s">
        <v>290</v>
      </c>
      <c r="D102" s="48" t="s">
        <v>291</v>
      </c>
      <c r="E102" s="48" t="s">
        <v>292</v>
      </c>
      <c r="F102" s="49" t="s">
        <v>293</v>
      </c>
      <c r="G102" s="46">
        <v>1</v>
      </c>
    </row>
    <row r="103" spans="2:9" ht="16.5" thickBot="1" x14ac:dyDescent="0.3">
      <c r="B103" s="51" t="s">
        <v>1051</v>
      </c>
      <c r="C103" s="48" t="s">
        <v>294</v>
      </c>
      <c r="D103" s="48" t="s">
        <v>75</v>
      </c>
      <c r="E103" s="48" t="s">
        <v>295</v>
      </c>
      <c r="F103" s="49" t="s">
        <v>296</v>
      </c>
      <c r="G103" s="46">
        <v>2</v>
      </c>
    </row>
    <row r="104" spans="2:9" ht="16.5" thickBot="1" x14ac:dyDescent="0.3">
      <c r="B104" s="47"/>
      <c r="C104" s="48" t="s">
        <v>297</v>
      </c>
      <c r="D104" s="48" t="s">
        <v>75</v>
      </c>
      <c r="E104" s="48" t="s">
        <v>298</v>
      </c>
      <c r="F104" s="49" t="s">
        <v>299</v>
      </c>
      <c r="G104" s="46">
        <v>1</v>
      </c>
    </row>
    <row r="105" spans="2:9" ht="16.5" thickBot="1" x14ac:dyDescent="0.3">
      <c r="B105" s="47"/>
      <c r="C105" s="48" t="s">
        <v>300</v>
      </c>
      <c r="D105" s="48" t="s">
        <v>75</v>
      </c>
      <c r="E105" s="48" t="s">
        <v>301</v>
      </c>
      <c r="F105" s="49" t="s">
        <v>302</v>
      </c>
      <c r="G105" s="46">
        <v>2</v>
      </c>
    </row>
    <row r="106" spans="2:9" ht="16.5" thickBot="1" x14ac:dyDescent="0.3">
      <c r="B106" s="47"/>
      <c r="C106" s="48" t="s">
        <v>303</v>
      </c>
      <c r="D106" s="48" t="s">
        <v>304</v>
      </c>
      <c r="E106" s="48" t="s">
        <v>305</v>
      </c>
      <c r="F106" s="49" t="s">
        <v>306</v>
      </c>
      <c r="G106" s="46">
        <v>1</v>
      </c>
    </row>
    <row r="107" spans="2:9" ht="16.5" thickBot="1" x14ac:dyDescent="0.3">
      <c r="B107" s="47"/>
      <c r="C107" s="48" t="s">
        <v>307</v>
      </c>
      <c r="D107" s="48" t="s">
        <v>151</v>
      </c>
      <c r="E107" s="48" t="s">
        <v>308</v>
      </c>
      <c r="F107" s="49" t="s">
        <v>309</v>
      </c>
      <c r="G107" s="46">
        <v>2</v>
      </c>
    </row>
    <row r="108" spans="2:9" ht="16.5" thickBot="1" x14ac:dyDescent="0.3">
      <c r="B108" s="47"/>
      <c r="C108" s="48" t="s">
        <v>310</v>
      </c>
      <c r="D108" s="48" t="s">
        <v>151</v>
      </c>
      <c r="E108" s="48" t="s">
        <v>311</v>
      </c>
      <c r="F108" s="49" t="s">
        <v>68</v>
      </c>
      <c r="G108" s="46">
        <v>2</v>
      </c>
    </row>
    <row r="109" spans="2:9" ht="16.5" thickBot="1" x14ac:dyDescent="0.3">
      <c r="B109" s="47"/>
      <c r="C109" s="48" t="s">
        <v>312</v>
      </c>
      <c r="D109" s="48" t="s">
        <v>313</v>
      </c>
      <c r="E109" s="48" t="s">
        <v>314</v>
      </c>
      <c r="F109" s="49" t="s">
        <v>315</v>
      </c>
      <c r="G109" s="46">
        <v>1</v>
      </c>
    </row>
    <row r="110" spans="2:9" ht="16.5" thickBot="1" x14ac:dyDescent="0.3">
      <c r="B110" s="47"/>
      <c r="C110" s="48" t="s">
        <v>316</v>
      </c>
      <c r="D110" s="48" t="s">
        <v>204</v>
      </c>
      <c r="E110" s="48" t="s">
        <v>21</v>
      </c>
      <c r="F110" s="49" t="s">
        <v>72</v>
      </c>
      <c r="G110" s="46">
        <v>2</v>
      </c>
    </row>
    <row r="111" spans="2:9" ht="16.5" thickBot="1" x14ac:dyDescent="0.3">
      <c r="B111" s="47"/>
      <c r="C111" s="48" t="s">
        <v>317</v>
      </c>
      <c r="D111" s="48" t="s">
        <v>318</v>
      </c>
      <c r="E111" s="48" t="s">
        <v>319</v>
      </c>
      <c r="F111" s="49" t="s">
        <v>320</v>
      </c>
      <c r="G111" s="46">
        <v>2</v>
      </c>
      <c r="H111" s="48" t="s">
        <v>988</v>
      </c>
      <c r="I111" s="48" t="s">
        <v>989</v>
      </c>
    </row>
    <row r="112" spans="2:9" ht="16.5" thickBot="1" x14ac:dyDescent="0.3">
      <c r="B112" s="52"/>
      <c r="C112" s="53" t="s">
        <v>321</v>
      </c>
      <c r="D112" s="53" t="s">
        <v>322</v>
      </c>
      <c r="E112" s="53" t="s">
        <v>323</v>
      </c>
      <c r="F112" s="54" t="s">
        <v>324</v>
      </c>
      <c r="G112" s="46">
        <v>1</v>
      </c>
      <c r="H112" s="40">
        <f>AVERAGE(G91:G112)</f>
        <v>1.5454545454545454</v>
      </c>
      <c r="I112" s="40">
        <f>SUM(G91:G112)</f>
        <v>34</v>
      </c>
    </row>
    <row r="113" spans="2:7" ht="16.5" thickBot="1" x14ac:dyDescent="0.3">
      <c r="C113" s="69" t="s">
        <v>983</v>
      </c>
      <c r="G113" s="46"/>
    </row>
    <row r="114" spans="2:7" ht="16.5" thickBot="1" x14ac:dyDescent="0.3">
      <c r="B114" s="43" t="s">
        <v>1052</v>
      </c>
      <c r="C114" s="44" t="s">
        <v>325</v>
      </c>
      <c r="D114" s="44" t="s">
        <v>75</v>
      </c>
      <c r="E114" s="44" t="s">
        <v>326</v>
      </c>
      <c r="F114" s="45" t="s">
        <v>72</v>
      </c>
      <c r="G114" s="55">
        <v>2</v>
      </c>
    </row>
    <row r="115" spans="2:7" ht="16.5" thickBot="1" x14ac:dyDescent="0.3">
      <c r="B115" s="47"/>
      <c r="C115" s="56" t="s">
        <v>327</v>
      </c>
      <c r="D115" s="56" t="s">
        <v>75</v>
      </c>
      <c r="E115" s="56" t="s">
        <v>328</v>
      </c>
      <c r="F115" s="57" t="s">
        <v>329</v>
      </c>
      <c r="G115" s="58">
        <v>1</v>
      </c>
    </row>
    <row r="116" spans="2:7" ht="16.5" thickBot="1" x14ac:dyDescent="0.3">
      <c r="B116" s="47"/>
      <c r="C116" s="48" t="s">
        <v>330</v>
      </c>
      <c r="D116" s="48" t="s">
        <v>8</v>
      </c>
      <c r="E116" s="48" t="s">
        <v>82</v>
      </c>
      <c r="F116" s="49" t="s">
        <v>94</v>
      </c>
      <c r="G116" s="58">
        <v>3</v>
      </c>
    </row>
    <row r="117" spans="2:7" ht="16.5" thickBot="1" x14ac:dyDescent="0.3">
      <c r="B117" s="47"/>
      <c r="C117" s="48" t="s">
        <v>331</v>
      </c>
      <c r="D117" s="48" t="s">
        <v>332</v>
      </c>
      <c r="E117" s="48" t="s">
        <v>220</v>
      </c>
      <c r="F117" s="49" t="s">
        <v>50</v>
      </c>
      <c r="G117" s="58">
        <v>2</v>
      </c>
    </row>
    <row r="118" spans="2:7" ht="16.5" thickBot="1" x14ac:dyDescent="0.3">
      <c r="B118" s="47"/>
      <c r="C118" s="48" t="s">
        <v>333</v>
      </c>
      <c r="D118" s="48" t="s">
        <v>8</v>
      </c>
      <c r="E118" s="48" t="s">
        <v>223</v>
      </c>
      <c r="F118" s="49" t="s">
        <v>213</v>
      </c>
      <c r="G118" s="58">
        <v>1</v>
      </c>
    </row>
    <row r="119" spans="2:7" ht="16.5" thickBot="1" x14ac:dyDescent="0.3">
      <c r="B119" s="47"/>
      <c r="C119" s="48" t="s">
        <v>334</v>
      </c>
      <c r="D119" s="48" t="s">
        <v>8</v>
      </c>
      <c r="E119" s="48" t="s">
        <v>335</v>
      </c>
      <c r="F119" s="49" t="s">
        <v>193</v>
      </c>
      <c r="G119" s="58">
        <v>2</v>
      </c>
    </row>
    <row r="120" spans="2:7" ht="16.5" thickBot="1" x14ac:dyDescent="0.3">
      <c r="B120" s="47"/>
      <c r="C120" s="48" t="s">
        <v>336</v>
      </c>
      <c r="D120" s="48" t="s">
        <v>8</v>
      </c>
      <c r="E120" s="48" t="s">
        <v>337</v>
      </c>
      <c r="F120" s="49" t="s">
        <v>338</v>
      </c>
      <c r="G120" s="58">
        <v>2</v>
      </c>
    </row>
    <row r="121" spans="2:7" ht="16.5" thickBot="1" x14ac:dyDescent="0.3">
      <c r="B121" s="47"/>
      <c r="C121" s="48" t="s">
        <v>339</v>
      </c>
      <c r="D121" s="48" t="s">
        <v>201</v>
      </c>
      <c r="E121" s="48" t="s">
        <v>340</v>
      </c>
      <c r="F121" s="49" t="s">
        <v>72</v>
      </c>
      <c r="G121" s="58">
        <v>1</v>
      </c>
    </row>
    <row r="122" spans="2:7" ht="16.5" thickBot="1" x14ac:dyDescent="0.3">
      <c r="B122" s="47"/>
      <c r="C122" s="48" t="s">
        <v>341</v>
      </c>
      <c r="D122" s="48" t="s">
        <v>201</v>
      </c>
      <c r="E122" s="48" t="s">
        <v>340</v>
      </c>
      <c r="F122" s="49" t="s">
        <v>72</v>
      </c>
      <c r="G122" s="58">
        <v>3</v>
      </c>
    </row>
    <row r="123" spans="2:7" ht="16.5" thickBot="1" x14ac:dyDescent="0.3">
      <c r="B123" s="47"/>
      <c r="C123" s="48" t="s">
        <v>342</v>
      </c>
      <c r="D123" s="48" t="s">
        <v>343</v>
      </c>
      <c r="E123" s="48" t="s">
        <v>112</v>
      </c>
      <c r="F123" s="49" t="s">
        <v>344</v>
      </c>
      <c r="G123" s="58">
        <v>2</v>
      </c>
    </row>
    <row r="124" spans="2:7" ht="16.5" thickBot="1" x14ac:dyDescent="0.3">
      <c r="B124" s="47"/>
      <c r="C124" s="48" t="s">
        <v>345</v>
      </c>
      <c r="D124" s="48" t="s">
        <v>151</v>
      </c>
      <c r="E124" s="48" t="s">
        <v>112</v>
      </c>
      <c r="F124" s="49" t="s">
        <v>346</v>
      </c>
      <c r="G124" s="58">
        <v>3</v>
      </c>
    </row>
    <row r="125" spans="2:7" ht="16.5" thickBot="1" x14ac:dyDescent="0.3">
      <c r="B125" s="47"/>
      <c r="C125" s="48" t="s">
        <v>347</v>
      </c>
      <c r="D125" s="48" t="s">
        <v>75</v>
      </c>
      <c r="E125" s="48" t="s">
        <v>46</v>
      </c>
      <c r="F125" s="49" t="s">
        <v>346</v>
      </c>
      <c r="G125" s="58">
        <v>1</v>
      </c>
    </row>
    <row r="126" spans="2:7" ht="16.5" thickBot="1" x14ac:dyDescent="0.3">
      <c r="B126" s="51" t="s">
        <v>1053</v>
      </c>
      <c r="C126" s="48" t="s">
        <v>348</v>
      </c>
      <c r="D126" s="48" t="s">
        <v>75</v>
      </c>
      <c r="E126" s="48" t="s">
        <v>2</v>
      </c>
      <c r="F126" s="49" t="s">
        <v>349</v>
      </c>
      <c r="G126" s="58">
        <v>1</v>
      </c>
    </row>
    <row r="127" spans="2:7" ht="16.5" thickBot="1" x14ac:dyDescent="0.3">
      <c r="B127" s="47"/>
      <c r="C127" s="48" t="s">
        <v>350</v>
      </c>
      <c r="D127" s="48" t="s">
        <v>24</v>
      </c>
      <c r="E127" s="48" t="s">
        <v>93</v>
      </c>
      <c r="F127" s="49" t="s">
        <v>351</v>
      </c>
      <c r="G127" s="58">
        <v>2</v>
      </c>
    </row>
    <row r="128" spans="2:7" ht="16.5" thickBot="1" x14ac:dyDescent="0.3">
      <c r="B128" s="47"/>
      <c r="C128" s="48" t="s">
        <v>352</v>
      </c>
      <c r="D128" s="48" t="s">
        <v>103</v>
      </c>
      <c r="E128" s="48" t="s">
        <v>353</v>
      </c>
      <c r="F128" s="49" t="s">
        <v>72</v>
      </c>
      <c r="G128" s="58">
        <v>2</v>
      </c>
    </row>
    <row r="129" spans="2:9" ht="16.5" thickBot="1" x14ac:dyDescent="0.3">
      <c r="B129" s="47"/>
      <c r="C129" s="48" t="s">
        <v>354</v>
      </c>
      <c r="D129" s="48" t="s">
        <v>75</v>
      </c>
      <c r="E129" s="48" t="s">
        <v>355</v>
      </c>
      <c r="F129" s="49" t="s">
        <v>356</v>
      </c>
      <c r="G129" s="58">
        <v>1</v>
      </c>
    </row>
    <row r="130" spans="2:9" ht="16.5" thickBot="1" x14ac:dyDescent="0.3">
      <c r="B130" s="47"/>
      <c r="C130" s="48" t="s">
        <v>357</v>
      </c>
      <c r="D130" s="48" t="s">
        <v>75</v>
      </c>
      <c r="E130" s="48" t="s">
        <v>358</v>
      </c>
      <c r="F130" s="49" t="s">
        <v>94</v>
      </c>
      <c r="G130" s="58">
        <v>2</v>
      </c>
    </row>
    <row r="131" spans="2:9" ht="16.5" thickBot="1" x14ac:dyDescent="0.3">
      <c r="B131" s="47"/>
      <c r="C131" s="48" t="s">
        <v>359</v>
      </c>
      <c r="D131" s="48" t="s">
        <v>360</v>
      </c>
      <c r="E131" s="48" t="s">
        <v>358</v>
      </c>
      <c r="F131" s="49" t="s">
        <v>289</v>
      </c>
      <c r="G131" s="58">
        <v>3</v>
      </c>
      <c r="H131" s="48" t="s">
        <v>988</v>
      </c>
      <c r="I131" s="48" t="s">
        <v>989</v>
      </c>
    </row>
    <row r="132" spans="2:9" ht="16.5" thickBot="1" x14ac:dyDescent="0.3">
      <c r="B132" s="52"/>
      <c r="C132" s="53" t="s">
        <v>361</v>
      </c>
      <c r="D132" s="53" t="s">
        <v>151</v>
      </c>
      <c r="E132" s="53" t="s">
        <v>112</v>
      </c>
      <c r="F132" s="54" t="s">
        <v>72</v>
      </c>
      <c r="G132" s="58">
        <v>2</v>
      </c>
      <c r="H132" s="40">
        <f>AVERAGE(G114:G132)</f>
        <v>1.8947368421052631</v>
      </c>
      <c r="I132" s="40">
        <f>SUM(G114:G132)</f>
        <v>36</v>
      </c>
    </row>
    <row r="133" spans="2:9" ht="16.5" thickBot="1" x14ac:dyDescent="0.3">
      <c r="C133" s="41" t="s">
        <v>1021</v>
      </c>
    </row>
    <row r="134" spans="2:9" ht="32.25" thickBot="1" x14ac:dyDescent="0.3">
      <c r="B134" s="59" t="s">
        <v>1054</v>
      </c>
      <c r="C134" s="60" t="s">
        <v>362</v>
      </c>
      <c r="D134" s="44" t="s">
        <v>201</v>
      </c>
      <c r="E134" s="44" t="s">
        <v>363</v>
      </c>
      <c r="F134" s="45" t="s">
        <v>364</v>
      </c>
      <c r="G134" s="46">
        <v>2</v>
      </c>
    </row>
    <row r="135" spans="2:9" ht="16.5" thickBot="1" x14ac:dyDescent="0.3">
      <c r="B135" s="47"/>
      <c r="C135" s="61" t="s">
        <v>365</v>
      </c>
      <c r="D135" s="48" t="s">
        <v>201</v>
      </c>
      <c r="E135" s="48" t="s">
        <v>363</v>
      </c>
      <c r="F135" s="49" t="s">
        <v>364</v>
      </c>
      <c r="G135" s="46">
        <v>1</v>
      </c>
    </row>
    <row r="136" spans="2:9" ht="16.5" thickBot="1" x14ac:dyDescent="0.3">
      <c r="B136" s="47"/>
      <c r="C136" s="61" t="s">
        <v>366</v>
      </c>
      <c r="D136" s="48" t="s">
        <v>367</v>
      </c>
      <c r="E136" s="48" t="s">
        <v>31</v>
      </c>
      <c r="F136" s="49" t="s">
        <v>368</v>
      </c>
      <c r="G136" s="46">
        <v>2</v>
      </c>
    </row>
    <row r="137" spans="2:9" ht="16.5" thickBot="1" x14ac:dyDescent="0.3">
      <c r="B137" s="47"/>
      <c r="C137" s="61" t="s">
        <v>369</v>
      </c>
      <c r="D137" s="48" t="s">
        <v>370</v>
      </c>
      <c r="E137" s="48" t="s">
        <v>31</v>
      </c>
      <c r="F137" s="49" t="s">
        <v>371</v>
      </c>
      <c r="G137" s="46">
        <v>2</v>
      </c>
    </row>
    <row r="138" spans="2:9" ht="16.5" thickBot="1" x14ac:dyDescent="0.3">
      <c r="B138" s="47"/>
      <c r="C138" s="61" t="s">
        <v>372</v>
      </c>
      <c r="D138" s="48" t="s">
        <v>373</v>
      </c>
      <c r="E138" s="48" t="s">
        <v>374</v>
      </c>
      <c r="F138" s="49" t="s">
        <v>375</v>
      </c>
      <c r="G138" s="46">
        <v>1</v>
      </c>
    </row>
    <row r="139" spans="2:9" ht="16.5" thickBot="1" x14ac:dyDescent="0.3">
      <c r="B139" s="47"/>
      <c r="C139" s="61" t="s">
        <v>376</v>
      </c>
      <c r="D139" s="48" t="s">
        <v>373</v>
      </c>
      <c r="E139" s="48" t="s">
        <v>374</v>
      </c>
      <c r="F139" s="49" t="s">
        <v>377</v>
      </c>
      <c r="G139" s="46">
        <v>1</v>
      </c>
    </row>
    <row r="140" spans="2:9" ht="16.5" thickBot="1" x14ac:dyDescent="0.3">
      <c r="B140" s="47"/>
      <c r="C140" s="61" t="s">
        <v>378</v>
      </c>
      <c r="D140" s="48" t="s">
        <v>75</v>
      </c>
      <c r="E140" s="48" t="s">
        <v>379</v>
      </c>
      <c r="F140" s="49" t="s">
        <v>72</v>
      </c>
      <c r="G140" s="46">
        <v>2</v>
      </c>
    </row>
    <row r="141" spans="2:9" ht="32.25" thickBot="1" x14ac:dyDescent="0.3">
      <c r="B141" s="47"/>
      <c r="C141" s="61" t="s">
        <v>380</v>
      </c>
      <c r="D141" s="48" t="s">
        <v>381</v>
      </c>
      <c r="E141" s="48" t="s">
        <v>382</v>
      </c>
      <c r="F141" s="49" t="s">
        <v>383</v>
      </c>
      <c r="G141" s="46">
        <v>1</v>
      </c>
    </row>
    <row r="142" spans="2:9" ht="16.5" thickBot="1" x14ac:dyDescent="0.3">
      <c r="B142" s="62" t="s">
        <v>1055</v>
      </c>
      <c r="C142" s="61" t="s">
        <v>384</v>
      </c>
      <c r="D142" s="48" t="s">
        <v>385</v>
      </c>
      <c r="E142" s="48" t="s">
        <v>223</v>
      </c>
      <c r="F142" s="49" t="s">
        <v>386</v>
      </c>
      <c r="G142" s="46">
        <v>2</v>
      </c>
    </row>
    <row r="143" spans="2:9" ht="16.5" thickBot="1" x14ac:dyDescent="0.3">
      <c r="B143" s="47"/>
      <c r="C143" s="61" t="s">
        <v>387</v>
      </c>
      <c r="D143" s="48" t="s">
        <v>388</v>
      </c>
      <c r="E143" s="48" t="s">
        <v>389</v>
      </c>
      <c r="F143" s="49" t="s">
        <v>50</v>
      </c>
      <c r="G143" s="46">
        <v>2</v>
      </c>
    </row>
    <row r="144" spans="2:9" ht="16.5" thickBot="1" x14ac:dyDescent="0.3">
      <c r="B144" s="47"/>
      <c r="C144" s="61" t="s">
        <v>390</v>
      </c>
      <c r="D144" s="48" t="s">
        <v>201</v>
      </c>
      <c r="E144" s="48" t="s">
        <v>391</v>
      </c>
      <c r="F144" s="49" t="s">
        <v>392</v>
      </c>
      <c r="G144" s="46">
        <v>1</v>
      </c>
    </row>
    <row r="145" spans="2:7" ht="16.5" thickBot="1" x14ac:dyDescent="0.3">
      <c r="B145" s="47"/>
      <c r="C145" s="61" t="s">
        <v>393</v>
      </c>
      <c r="D145" s="48" t="s">
        <v>394</v>
      </c>
      <c r="E145" s="48" t="s">
        <v>395</v>
      </c>
      <c r="F145" s="49" t="s">
        <v>396</v>
      </c>
      <c r="G145" s="46">
        <v>1</v>
      </c>
    </row>
    <row r="146" spans="2:7" ht="32.25" thickBot="1" x14ac:dyDescent="0.3">
      <c r="B146" s="47"/>
      <c r="C146" s="61" t="s">
        <v>397</v>
      </c>
      <c r="D146" s="48" t="s">
        <v>8</v>
      </c>
      <c r="E146" s="48" t="s">
        <v>398</v>
      </c>
      <c r="F146" s="49" t="s">
        <v>399</v>
      </c>
      <c r="G146" s="46">
        <v>2</v>
      </c>
    </row>
    <row r="147" spans="2:7" ht="16.5" thickBot="1" x14ac:dyDescent="0.3">
      <c r="B147" s="47"/>
      <c r="C147" s="61" t="s">
        <v>400</v>
      </c>
      <c r="D147" s="48" t="s">
        <v>27</v>
      </c>
      <c r="E147" s="48" t="s">
        <v>401</v>
      </c>
      <c r="F147" s="49" t="s">
        <v>402</v>
      </c>
      <c r="G147" s="46">
        <v>1</v>
      </c>
    </row>
    <row r="148" spans="2:7" ht="32.25" thickBot="1" x14ac:dyDescent="0.3">
      <c r="B148" s="47"/>
      <c r="C148" s="61" t="s">
        <v>403</v>
      </c>
      <c r="D148" s="48" t="s">
        <v>404</v>
      </c>
      <c r="E148" s="48" t="s">
        <v>31</v>
      </c>
      <c r="F148" s="49" t="s">
        <v>25</v>
      </c>
      <c r="G148" s="46">
        <v>2</v>
      </c>
    </row>
    <row r="149" spans="2:7" ht="32.25" thickBot="1" x14ac:dyDescent="0.3">
      <c r="B149" s="62" t="s">
        <v>1053</v>
      </c>
      <c r="C149" s="61" t="s">
        <v>405</v>
      </c>
      <c r="D149" s="48" t="s">
        <v>406</v>
      </c>
      <c r="E149" s="48" t="s">
        <v>407</v>
      </c>
      <c r="F149" s="49" t="s">
        <v>386</v>
      </c>
      <c r="G149" s="46">
        <v>1</v>
      </c>
    </row>
    <row r="150" spans="2:7" ht="16.5" thickBot="1" x14ac:dyDescent="0.3">
      <c r="B150" s="47"/>
      <c r="C150" s="61" t="s">
        <v>408</v>
      </c>
      <c r="D150" s="48" t="s">
        <v>406</v>
      </c>
      <c r="E150" s="48" t="s">
        <v>409</v>
      </c>
      <c r="F150" s="49" t="s">
        <v>386</v>
      </c>
      <c r="G150" s="46">
        <v>2</v>
      </c>
    </row>
    <row r="151" spans="2:7" ht="16.5" thickBot="1" x14ac:dyDescent="0.3">
      <c r="B151" s="47"/>
      <c r="C151" s="61" t="s">
        <v>410</v>
      </c>
      <c r="D151" s="48" t="s">
        <v>201</v>
      </c>
      <c r="E151" s="48" t="s">
        <v>411</v>
      </c>
      <c r="F151" s="49" t="s">
        <v>412</v>
      </c>
      <c r="G151" s="46">
        <v>2</v>
      </c>
    </row>
    <row r="152" spans="2:7" ht="16.5" thickBot="1" x14ac:dyDescent="0.3">
      <c r="B152" s="47"/>
      <c r="C152" s="61" t="s">
        <v>413</v>
      </c>
      <c r="D152" s="48" t="s">
        <v>201</v>
      </c>
      <c r="E152" s="48" t="s">
        <v>411</v>
      </c>
      <c r="F152" s="49" t="s">
        <v>346</v>
      </c>
      <c r="G152" s="46">
        <v>1</v>
      </c>
    </row>
    <row r="153" spans="2:7" ht="16.5" thickBot="1" x14ac:dyDescent="0.3">
      <c r="B153" s="47"/>
      <c r="C153" s="61" t="s">
        <v>414</v>
      </c>
      <c r="D153" s="48" t="s">
        <v>415</v>
      </c>
      <c r="E153" s="48" t="s">
        <v>31</v>
      </c>
      <c r="F153" s="49" t="s">
        <v>72</v>
      </c>
      <c r="G153" s="46">
        <v>2</v>
      </c>
    </row>
    <row r="154" spans="2:7" ht="32.25" thickBot="1" x14ac:dyDescent="0.3">
      <c r="B154" s="47"/>
      <c r="C154" s="61" t="s">
        <v>416</v>
      </c>
      <c r="D154" s="48" t="s">
        <v>417</v>
      </c>
      <c r="E154" s="48" t="s">
        <v>31</v>
      </c>
      <c r="F154" s="49" t="s">
        <v>72</v>
      </c>
      <c r="G154" s="46">
        <v>1</v>
      </c>
    </row>
    <row r="155" spans="2:7" ht="16.5" thickBot="1" x14ac:dyDescent="0.3">
      <c r="B155" s="47"/>
      <c r="C155" s="61" t="s">
        <v>418</v>
      </c>
      <c r="D155" s="48" t="s">
        <v>417</v>
      </c>
      <c r="E155" s="48" t="s">
        <v>31</v>
      </c>
      <c r="F155" s="49" t="s">
        <v>346</v>
      </c>
      <c r="G155" s="46">
        <v>2</v>
      </c>
    </row>
    <row r="156" spans="2:7" ht="16.5" thickBot="1" x14ac:dyDescent="0.3">
      <c r="B156" s="47"/>
      <c r="C156" s="61" t="s">
        <v>419</v>
      </c>
      <c r="D156" s="48" t="s">
        <v>420</v>
      </c>
      <c r="E156" s="48" t="s">
        <v>421</v>
      </c>
      <c r="F156" s="49" t="s">
        <v>254</v>
      </c>
      <c r="G156" s="46">
        <v>2</v>
      </c>
    </row>
    <row r="157" spans="2:7" ht="16.5" thickBot="1" x14ac:dyDescent="0.3">
      <c r="B157" s="62" t="s">
        <v>1056</v>
      </c>
      <c r="C157" s="61" t="s">
        <v>422</v>
      </c>
      <c r="D157" s="48" t="s">
        <v>423</v>
      </c>
      <c r="E157" s="48" t="s">
        <v>424</v>
      </c>
      <c r="F157" s="49" t="s">
        <v>386</v>
      </c>
      <c r="G157" s="46">
        <v>1</v>
      </c>
    </row>
    <row r="158" spans="2:7" ht="16.5" thickBot="1" x14ac:dyDescent="0.3">
      <c r="B158" s="47"/>
      <c r="C158" s="61" t="s">
        <v>425</v>
      </c>
      <c r="D158" s="48" t="s">
        <v>426</v>
      </c>
      <c r="E158" s="48" t="s">
        <v>427</v>
      </c>
      <c r="F158" s="49" t="s">
        <v>193</v>
      </c>
      <c r="G158" s="46">
        <v>2</v>
      </c>
    </row>
    <row r="159" spans="2:7" ht="16.5" thickBot="1" x14ac:dyDescent="0.3">
      <c r="B159" s="47"/>
      <c r="C159" s="61" t="s">
        <v>428</v>
      </c>
      <c r="D159" s="48" t="s">
        <v>429</v>
      </c>
      <c r="E159" s="48" t="s">
        <v>430</v>
      </c>
      <c r="F159" s="49" t="s">
        <v>431</v>
      </c>
      <c r="G159" s="46">
        <v>1</v>
      </c>
    </row>
    <row r="160" spans="2:7" ht="16.5" thickBot="1" x14ac:dyDescent="0.3">
      <c r="B160" s="47"/>
      <c r="C160" s="61" t="s">
        <v>432</v>
      </c>
      <c r="D160" s="48" t="s">
        <v>130</v>
      </c>
      <c r="E160" s="48" t="s">
        <v>433</v>
      </c>
      <c r="F160" s="49" t="s">
        <v>72</v>
      </c>
      <c r="G160" s="46">
        <v>1</v>
      </c>
    </row>
    <row r="161" spans="2:7" ht="32.25" thickBot="1" x14ac:dyDescent="0.3">
      <c r="B161" s="47"/>
      <c r="C161" s="61" t="s">
        <v>434</v>
      </c>
      <c r="D161" s="48" t="s">
        <v>216</v>
      </c>
      <c r="E161" s="48" t="s">
        <v>433</v>
      </c>
      <c r="F161" s="49" t="s">
        <v>88</v>
      </c>
      <c r="G161" s="46">
        <v>2</v>
      </c>
    </row>
    <row r="162" spans="2:7" ht="16.5" thickBot="1" x14ac:dyDescent="0.3">
      <c r="B162" s="47"/>
      <c r="C162" s="61" t="s">
        <v>435</v>
      </c>
      <c r="D162" s="48" t="s">
        <v>436</v>
      </c>
      <c r="E162" s="48" t="s">
        <v>437</v>
      </c>
      <c r="F162" s="49" t="s">
        <v>438</v>
      </c>
      <c r="G162" s="46">
        <v>1</v>
      </c>
    </row>
    <row r="163" spans="2:7" ht="16.5" thickBot="1" x14ac:dyDescent="0.3">
      <c r="B163" s="47"/>
      <c r="C163" s="61" t="s">
        <v>439</v>
      </c>
      <c r="D163" s="48" t="s">
        <v>436</v>
      </c>
      <c r="E163" s="48" t="s">
        <v>437</v>
      </c>
      <c r="F163" s="49" t="s">
        <v>438</v>
      </c>
      <c r="G163" s="46">
        <v>1</v>
      </c>
    </row>
    <row r="164" spans="2:7" ht="16.5" thickBot="1" x14ac:dyDescent="0.3">
      <c r="B164" s="62" t="s">
        <v>1049</v>
      </c>
      <c r="C164" s="61" t="s">
        <v>440</v>
      </c>
      <c r="D164" s="48" t="s">
        <v>56</v>
      </c>
      <c r="E164" s="48" t="s">
        <v>112</v>
      </c>
      <c r="F164" s="49" t="s">
        <v>58</v>
      </c>
      <c r="G164" s="46">
        <v>1</v>
      </c>
    </row>
    <row r="165" spans="2:7" ht="16.5" thickBot="1" x14ac:dyDescent="0.3">
      <c r="B165" s="47"/>
      <c r="C165" s="61" t="s">
        <v>441</v>
      </c>
      <c r="D165" s="48" t="s">
        <v>442</v>
      </c>
      <c r="E165" s="48" t="s">
        <v>443</v>
      </c>
      <c r="F165" s="49" t="s">
        <v>444</v>
      </c>
      <c r="G165" s="46">
        <v>2</v>
      </c>
    </row>
    <row r="166" spans="2:7" ht="16.5" thickBot="1" x14ac:dyDescent="0.3">
      <c r="B166" s="47"/>
      <c r="C166" s="61" t="s">
        <v>445</v>
      </c>
      <c r="D166" s="48" t="s">
        <v>66</v>
      </c>
      <c r="E166" s="48" t="s">
        <v>446</v>
      </c>
      <c r="F166" s="49" t="s">
        <v>94</v>
      </c>
      <c r="G166" s="46">
        <v>2</v>
      </c>
    </row>
    <row r="167" spans="2:7" ht="16.5" thickBot="1" x14ac:dyDescent="0.3">
      <c r="B167" s="47"/>
      <c r="C167" s="61" t="s">
        <v>447</v>
      </c>
      <c r="D167" s="48" t="s">
        <v>448</v>
      </c>
      <c r="E167" s="48" t="s">
        <v>443</v>
      </c>
      <c r="F167" s="49" t="s">
        <v>199</v>
      </c>
      <c r="G167" s="46">
        <v>1</v>
      </c>
    </row>
    <row r="168" spans="2:7" ht="32.25" thickBot="1" x14ac:dyDescent="0.3">
      <c r="B168" s="47"/>
      <c r="C168" s="61" t="s">
        <v>449</v>
      </c>
      <c r="D168" s="48" t="s">
        <v>450</v>
      </c>
      <c r="E168" s="48" t="s">
        <v>451</v>
      </c>
      <c r="F168" s="49" t="s">
        <v>444</v>
      </c>
      <c r="G168" s="46">
        <v>1</v>
      </c>
    </row>
    <row r="169" spans="2:7" ht="16.5" thickBot="1" x14ac:dyDescent="0.3">
      <c r="B169" s="47"/>
      <c r="C169" s="61" t="s">
        <v>452</v>
      </c>
      <c r="D169" s="48" t="s">
        <v>453</v>
      </c>
      <c r="E169" s="48" t="s">
        <v>437</v>
      </c>
      <c r="F169" s="49" t="s">
        <v>454</v>
      </c>
      <c r="G169" s="46">
        <v>1</v>
      </c>
    </row>
    <row r="170" spans="2:7" ht="16.5" thickBot="1" x14ac:dyDescent="0.3">
      <c r="B170" s="47"/>
      <c r="C170" s="61" t="s">
        <v>455</v>
      </c>
      <c r="D170" s="48" t="s">
        <v>456</v>
      </c>
      <c r="E170" s="48" t="s">
        <v>457</v>
      </c>
      <c r="F170" s="49" t="s">
        <v>458</v>
      </c>
      <c r="G170" s="46">
        <v>1</v>
      </c>
    </row>
    <row r="171" spans="2:7" ht="32.25" thickBot="1" x14ac:dyDescent="0.3">
      <c r="B171" s="47"/>
      <c r="C171" s="61" t="s">
        <v>459</v>
      </c>
      <c r="D171" s="48" t="s">
        <v>204</v>
      </c>
      <c r="E171" s="48" t="s">
        <v>460</v>
      </c>
      <c r="F171" s="49" t="s">
        <v>72</v>
      </c>
      <c r="G171" s="46">
        <v>2</v>
      </c>
    </row>
    <row r="172" spans="2:7" ht="16.5" thickBot="1" x14ac:dyDescent="0.3">
      <c r="B172" s="62" t="s">
        <v>1057</v>
      </c>
      <c r="C172" s="61" t="s">
        <v>461</v>
      </c>
      <c r="D172" s="48" t="s">
        <v>367</v>
      </c>
      <c r="E172" s="48" t="s">
        <v>462</v>
      </c>
      <c r="F172" s="49" t="s">
        <v>199</v>
      </c>
      <c r="G172" s="46">
        <v>1</v>
      </c>
    </row>
    <row r="173" spans="2:7" ht="16.5" thickBot="1" x14ac:dyDescent="0.3">
      <c r="B173" s="47"/>
      <c r="C173" s="61" t="s">
        <v>463</v>
      </c>
      <c r="D173" s="48" t="s">
        <v>442</v>
      </c>
      <c r="E173" s="48" t="s">
        <v>464</v>
      </c>
      <c r="F173" s="49" t="s">
        <v>465</v>
      </c>
      <c r="G173" s="46">
        <v>2</v>
      </c>
    </row>
    <row r="174" spans="2:7" ht="16.5" thickBot="1" x14ac:dyDescent="0.3">
      <c r="B174" s="47"/>
      <c r="C174" s="61" t="s">
        <v>466</v>
      </c>
      <c r="D174" s="48" t="s">
        <v>467</v>
      </c>
      <c r="E174" s="48" t="s">
        <v>468</v>
      </c>
      <c r="F174" s="49" t="s">
        <v>469</v>
      </c>
      <c r="G174" s="46">
        <v>1</v>
      </c>
    </row>
    <row r="175" spans="2:7" ht="16.5" thickBot="1" x14ac:dyDescent="0.3">
      <c r="B175" s="47"/>
      <c r="C175" s="61" t="s">
        <v>470</v>
      </c>
      <c r="D175" s="48" t="s">
        <v>24</v>
      </c>
      <c r="E175" s="48" t="s">
        <v>471</v>
      </c>
      <c r="F175" s="49" t="s">
        <v>94</v>
      </c>
      <c r="G175" s="46">
        <v>1</v>
      </c>
    </row>
    <row r="176" spans="2:7" ht="16.5" thickBot="1" x14ac:dyDescent="0.3">
      <c r="B176" s="47"/>
      <c r="C176" s="61" t="s">
        <v>472</v>
      </c>
      <c r="D176" s="48" t="s">
        <v>24</v>
      </c>
      <c r="E176" s="48" t="s">
        <v>471</v>
      </c>
      <c r="F176" s="49" t="s">
        <v>473</v>
      </c>
      <c r="G176" s="46">
        <v>2</v>
      </c>
    </row>
    <row r="177" spans="2:9" ht="16.5" thickBot="1" x14ac:dyDescent="0.3">
      <c r="B177" s="47"/>
      <c r="C177" s="61" t="s">
        <v>474</v>
      </c>
      <c r="D177" s="48" t="s">
        <v>475</v>
      </c>
      <c r="E177" s="48" t="s">
        <v>476</v>
      </c>
      <c r="F177" s="49" t="s">
        <v>54</v>
      </c>
      <c r="G177" s="46">
        <v>2</v>
      </c>
    </row>
    <row r="178" spans="2:9" ht="16.5" thickBot="1" x14ac:dyDescent="0.3">
      <c r="B178" s="47"/>
      <c r="C178" s="61" t="s">
        <v>477</v>
      </c>
      <c r="D178" s="48" t="s">
        <v>404</v>
      </c>
      <c r="E178" s="48" t="s">
        <v>340</v>
      </c>
      <c r="F178" s="49" t="s">
        <v>199</v>
      </c>
      <c r="G178" s="46">
        <v>1</v>
      </c>
    </row>
    <row r="179" spans="2:9" ht="16.5" thickBot="1" x14ac:dyDescent="0.3">
      <c r="B179" s="47"/>
      <c r="C179" s="61" t="s">
        <v>478</v>
      </c>
      <c r="D179" s="48" t="s">
        <v>479</v>
      </c>
      <c r="E179" s="48" t="s">
        <v>379</v>
      </c>
      <c r="F179" s="49" t="s">
        <v>444</v>
      </c>
      <c r="G179" s="46">
        <v>1</v>
      </c>
    </row>
    <row r="180" spans="2:9" ht="16.5" thickBot="1" x14ac:dyDescent="0.3">
      <c r="B180" s="47"/>
      <c r="C180" s="61" t="s">
        <v>480</v>
      </c>
      <c r="D180" s="48" t="s">
        <v>481</v>
      </c>
      <c r="E180" s="48" t="s">
        <v>31</v>
      </c>
      <c r="F180" s="49" t="s">
        <v>482</v>
      </c>
      <c r="G180" s="46">
        <v>1</v>
      </c>
    </row>
    <row r="181" spans="2:9" ht="16.5" thickBot="1" x14ac:dyDescent="0.3">
      <c r="B181" s="47"/>
      <c r="C181" s="61" t="s">
        <v>483</v>
      </c>
      <c r="D181" s="48" t="s">
        <v>201</v>
      </c>
      <c r="E181" s="48" t="s">
        <v>484</v>
      </c>
      <c r="F181" s="49" t="s">
        <v>485</v>
      </c>
      <c r="G181" s="46">
        <v>2</v>
      </c>
    </row>
    <row r="182" spans="2:9" ht="16.5" thickBot="1" x14ac:dyDescent="0.3">
      <c r="B182" s="62" t="s">
        <v>1058</v>
      </c>
      <c r="C182" s="61" t="s">
        <v>486</v>
      </c>
      <c r="D182" s="48" t="s">
        <v>201</v>
      </c>
      <c r="E182" s="48" t="s">
        <v>487</v>
      </c>
      <c r="F182" s="49" t="s">
        <v>289</v>
      </c>
      <c r="G182" s="46">
        <v>1</v>
      </c>
    </row>
    <row r="183" spans="2:9" ht="16.5" thickBot="1" x14ac:dyDescent="0.3">
      <c r="B183" s="47"/>
      <c r="C183" s="61" t="s">
        <v>488</v>
      </c>
      <c r="D183" s="48" t="s">
        <v>489</v>
      </c>
      <c r="E183" s="48" t="s">
        <v>490</v>
      </c>
      <c r="F183" s="49" t="s">
        <v>491</v>
      </c>
      <c r="G183" s="46">
        <v>2</v>
      </c>
    </row>
    <row r="184" spans="2:9" ht="16.5" thickBot="1" x14ac:dyDescent="0.3">
      <c r="B184" s="47"/>
      <c r="C184" s="61" t="s">
        <v>492</v>
      </c>
      <c r="D184" s="48" t="s">
        <v>493</v>
      </c>
      <c r="E184" s="48" t="s">
        <v>494</v>
      </c>
      <c r="F184" s="49" t="s">
        <v>495</v>
      </c>
      <c r="G184" s="46">
        <v>1</v>
      </c>
    </row>
    <row r="185" spans="2:9" ht="16.5" thickBot="1" x14ac:dyDescent="0.3">
      <c r="B185" s="47"/>
      <c r="C185" s="61" t="s">
        <v>496</v>
      </c>
      <c r="D185" s="48" t="s">
        <v>497</v>
      </c>
      <c r="E185" s="48" t="s">
        <v>498</v>
      </c>
      <c r="F185" s="49" t="s">
        <v>499</v>
      </c>
      <c r="G185" s="46">
        <v>2</v>
      </c>
    </row>
    <row r="186" spans="2:9" ht="16.5" thickBot="1" x14ac:dyDescent="0.3">
      <c r="B186" s="47"/>
      <c r="C186" s="61" t="s">
        <v>500</v>
      </c>
      <c r="D186" s="48" t="s">
        <v>367</v>
      </c>
      <c r="E186" s="48" t="s">
        <v>501</v>
      </c>
      <c r="F186" s="49" t="s">
        <v>495</v>
      </c>
      <c r="G186" s="46">
        <v>1</v>
      </c>
    </row>
    <row r="187" spans="2:9" ht="16.5" thickBot="1" x14ac:dyDescent="0.3">
      <c r="B187" s="47"/>
      <c r="C187" s="61" t="s">
        <v>502</v>
      </c>
      <c r="D187" s="48" t="s">
        <v>503</v>
      </c>
      <c r="E187" s="48" t="s">
        <v>504</v>
      </c>
      <c r="F187" s="49" t="s">
        <v>505</v>
      </c>
      <c r="G187" s="46">
        <v>1</v>
      </c>
    </row>
    <row r="188" spans="2:9" ht="16.5" thickBot="1" x14ac:dyDescent="0.3">
      <c r="B188" s="47"/>
      <c r="C188" s="61" t="s">
        <v>506</v>
      </c>
      <c r="D188" s="48" t="s">
        <v>75</v>
      </c>
      <c r="E188" s="48" t="s">
        <v>507</v>
      </c>
      <c r="F188" s="49" t="s">
        <v>495</v>
      </c>
      <c r="G188" s="46">
        <v>2</v>
      </c>
    </row>
    <row r="189" spans="2:9" ht="16.5" thickBot="1" x14ac:dyDescent="0.3">
      <c r="B189" s="47"/>
      <c r="C189" s="61" t="s">
        <v>508</v>
      </c>
      <c r="D189" s="48" t="s">
        <v>56</v>
      </c>
      <c r="E189" s="48" t="s">
        <v>509</v>
      </c>
      <c r="F189" s="49" t="s">
        <v>72</v>
      </c>
      <c r="G189" s="46">
        <v>1</v>
      </c>
    </row>
    <row r="190" spans="2:9" ht="16.5" thickBot="1" x14ac:dyDescent="0.3">
      <c r="B190" s="47"/>
      <c r="C190" s="61" t="s">
        <v>510</v>
      </c>
      <c r="D190" s="48" t="s">
        <v>511</v>
      </c>
      <c r="E190" s="48" t="s">
        <v>49</v>
      </c>
      <c r="F190" s="49" t="s">
        <v>72</v>
      </c>
      <c r="G190" s="46">
        <v>2</v>
      </c>
    </row>
    <row r="191" spans="2:9" ht="16.5" thickBot="1" x14ac:dyDescent="0.3">
      <c r="B191" s="47"/>
      <c r="C191" s="61" t="s">
        <v>512</v>
      </c>
      <c r="D191" s="48" t="s">
        <v>24</v>
      </c>
      <c r="E191" s="48" t="s">
        <v>513</v>
      </c>
      <c r="F191" s="49" t="s">
        <v>72</v>
      </c>
      <c r="G191" s="46">
        <v>2</v>
      </c>
      <c r="H191" s="48" t="s">
        <v>988</v>
      </c>
      <c r="I191" s="48" t="s">
        <v>989</v>
      </c>
    </row>
    <row r="192" spans="2:9" ht="16.5" thickBot="1" x14ac:dyDescent="0.3">
      <c r="B192" s="52"/>
      <c r="C192" s="63" t="s">
        <v>514</v>
      </c>
      <c r="D192" s="53" t="s">
        <v>8</v>
      </c>
      <c r="E192" s="53" t="s">
        <v>457</v>
      </c>
      <c r="F192" s="54" t="s">
        <v>72</v>
      </c>
      <c r="G192" s="46">
        <v>1</v>
      </c>
      <c r="H192" s="40">
        <f>AVERAGE(G134:G192)</f>
        <v>1.4576271186440677</v>
      </c>
      <c r="I192" s="40">
        <f>SUM(G134:G192)</f>
        <v>86</v>
      </c>
    </row>
    <row r="193" spans="2:7" ht="16.5" thickBot="1" x14ac:dyDescent="0.3">
      <c r="C193" s="41" t="s">
        <v>1022</v>
      </c>
    </row>
    <row r="194" spans="2:7" ht="16.5" thickBot="1" x14ac:dyDescent="0.3">
      <c r="B194" s="59" t="s">
        <v>1059</v>
      </c>
      <c r="C194" s="60" t="s">
        <v>515</v>
      </c>
      <c r="D194" s="44" t="s">
        <v>516</v>
      </c>
      <c r="E194" s="44" t="s">
        <v>82</v>
      </c>
      <c r="F194" s="45" t="s">
        <v>517</v>
      </c>
      <c r="G194" s="46">
        <v>2</v>
      </c>
    </row>
    <row r="195" spans="2:7" ht="16.5" thickBot="1" x14ac:dyDescent="0.3">
      <c r="B195" s="47"/>
      <c r="C195" s="61" t="s">
        <v>518</v>
      </c>
      <c r="D195" s="48" t="s">
        <v>516</v>
      </c>
      <c r="E195" s="48" t="s">
        <v>31</v>
      </c>
      <c r="F195" s="49" t="s">
        <v>517</v>
      </c>
      <c r="G195" s="46">
        <v>2</v>
      </c>
    </row>
    <row r="196" spans="2:7" ht="32.25" thickBot="1" x14ac:dyDescent="0.3">
      <c r="B196" s="47"/>
      <c r="C196" s="61" t="s">
        <v>519</v>
      </c>
      <c r="D196" s="48" t="s">
        <v>56</v>
      </c>
      <c r="E196" s="48" t="s">
        <v>443</v>
      </c>
      <c r="F196" s="49" t="s">
        <v>520</v>
      </c>
      <c r="G196" s="46">
        <v>2</v>
      </c>
    </row>
    <row r="197" spans="2:7" ht="16.5" thickBot="1" x14ac:dyDescent="0.3">
      <c r="B197" s="47"/>
      <c r="C197" s="61" t="s">
        <v>521</v>
      </c>
      <c r="D197" s="48" t="s">
        <v>75</v>
      </c>
      <c r="E197" s="48" t="s">
        <v>522</v>
      </c>
      <c r="F197" s="49" t="s">
        <v>523</v>
      </c>
      <c r="G197" s="46">
        <v>1</v>
      </c>
    </row>
    <row r="198" spans="2:7" ht="16.5" thickBot="1" x14ac:dyDescent="0.3">
      <c r="B198" s="47"/>
      <c r="C198" s="61" t="s">
        <v>524</v>
      </c>
      <c r="D198" s="48" t="s">
        <v>525</v>
      </c>
      <c r="E198" s="48" t="s">
        <v>526</v>
      </c>
      <c r="F198" s="49" t="s">
        <v>527</v>
      </c>
      <c r="G198" s="46">
        <v>2</v>
      </c>
    </row>
    <row r="199" spans="2:7" ht="32.25" thickBot="1" x14ac:dyDescent="0.3">
      <c r="B199" s="47"/>
      <c r="C199" s="61" t="s">
        <v>528</v>
      </c>
      <c r="D199" s="48" t="s">
        <v>529</v>
      </c>
      <c r="E199" s="48" t="s">
        <v>530</v>
      </c>
      <c r="F199" s="49" t="s">
        <v>531</v>
      </c>
      <c r="G199" s="46">
        <v>1</v>
      </c>
    </row>
    <row r="200" spans="2:7" ht="16.5" thickBot="1" x14ac:dyDescent="0.3">
      <c r="B200" s="47"/>
      <c r="C200" s="61" t="s">
        <v>532</v>
      </c>
      <c r="D200" s="48" t="s">
        <v>8</v>
      </c>
      <c r="E200" s="48" t="s">
        <v>31</v>
      </c>
      <c r="F200" s="49" t="s">
        <v>533</v>
      </c>
      <c r="G200" s="46">
        <v>2</v>
      </c>
    </row>
    <row r="201" spans="2:7" ht="16.5" thickBot="1" x14ac:dyDescent="0.3">
      <c r="B201" s="47"/>
      <c r="C201" s="61" t="s">
        <v>534</v>
      </c>
      <c r="D201" s="48" t="s">
        <v>75</v>
      </c>
      <c r="E201" s="48" t="s">
        <v>363</v>
      </c>
      <c r="F201" s="49" t="s">
        <v>535</v>
      </c>
      <c r="G201" s="46">
        <v>1</v>
      </c>
    </row>
    <row r="202" spans="2:7" ht="16.5" thickBot="1" x14ac:dyDescent="0.3">
      <c r="B202" s="47"/>
      <c r="C202" s="61" t="s">
        <v>536</v>
      </c>
      <c r="D202" s="48" t="s">
        <v>367</v>
      </c>
      <c r="E202" s="48" t="s">
        <v>31</v>
      </c>
      <c r="F202" s="49" t="s">
        <v>537</v>
      </c>
      <c r="G202" s="46">
        <v>2</v>
      </c>
    </row>
    <row r="203" spans="2:7" ht="16.5" thickBot="1" x14ac:dyDescent="0.3">
      <c r="B203" s="47"/>
      <c r="C203" s="61" t="s">
        <v>538</v>
      </c>
      <c r="D203" s="48" t="s">
        <v>539</v>
      </c>
      <c r="E203" s="48" t="s">
        <v>540</v>
      </c>
      <c r="F203" s="49" t="s">
        <v>535</v>
      </c>
      <c r="G203" s="46">
        <v>2</v>
      </c>
    </row>
    <row r="204" spans="2:7" ht="16.5" thickBot="1" x14ac:dyDescent="0.3">
      <c r="B204" s="47"/>
      <c r="C204" s="61" t="s">
        <v>541</v>
      </c>
      <c r="D204" s="48" t="s">
        <v>542</v>
      </c>
      <c r="E204" s="48" t="s">
        <v>543</v>
      </c>
      <c r="F204" s="49" t="s">
        <v>544</v>
      </c>
      <c r="G204" s="46">
        <v>2</v>
      </c>
    </row>
    <row r="205" spans="2:7" ht="16.5" thickBot="1" x14ac:dyDescent="0.3">
      <c r="B205" s="47"/>
      <c r="C205" s="61" t="s">
        <v>545</v>
      </c>
      <c r="D205" s="48" t="s">
        <v>546</v>
      </c>
      <c r="E205" s="48" t="s">
        <v>547</v>
      </c>
      <c r="F205" s="49" t="s">
        <v>199</v>
      </c>
      <c r="G205" s="46">
        <v>1</v>
      </c>
    </row>
    <row r="206" spans="2:7" ht="16.5" thickBot="1" x14ac:dyDescent="0.3">
      <c r="B206" s="47"/>
      <c r="C206" s="61" t="s">
        <v>548</v>
      </c>
      <c r="D206" s="48" t="s">
        <v>549</v>
      </c>
      <c r="E206" s="48" t="s">
        <v>427</v>
      </c>
      <c r="F206" s="49" t="s">
        <v>550</v>
      </c>
      <c r="G206" s="46">
        <v>1</v>
      </c>
    </row>
    <row r="207" spans="2:7" ht="16.5" thickBot="1" x14ac:dyDescent="0.3">
      <c r="B207" s="62" t="s">
        <v>1060</v>
      </c>
      <c r="C207" s="61" t="s">
        <v>1061</v>
      </c>
      <c r="D207" s="48" t="s">
        <v>56</v>
      </c>
      <c r="E207" s="48" t="s">
        <v>551</v>
      </c>
      <c r="F207" s="49" t="s">
        <v>552</v>
      </c>
      <c r="G207" s="46">
        <v>2</v>
      </c>
    </row>
    <row r="208" spans="2:7" ht="16.5" thickBot="1" x14ac:dyDescent="0.3">
      <c r="B208" s="47"/>
      <c r="C208" s="61" t="s">
        <v>553</v>
      </c>
      <c r="D208" s="48" t="s">
        <v>554</v>
      </c>
      <c r="E208" s="48" t="s">
        <v>555</v>
      </c>
      <c r="F208" s="49" t="s">
        <v>556</v>
      </c>
      <c r="G208" s="46">
        <v>2</v>
      </c>
    </row>
    <row r="209" spans="2:9" ht="16.5" thickBot="1" x14ac:dyDescent="0.3">
      <c r="B209" s="47"/>
      <c r="C209" s="61" t="s">
        <v>557</v>
      </c>
      <c r="D209" s="48" t="s">
        <v>558</v>
      </c>
      <c r="E209" s="48" t="s">
        <v>559</v>
      </c>
      <c r="F209" s="49" t="s">
        <v>193</v>
      </c>
      <c r="G209" s="46">
        <v>1</v>
      </c>
    </row>
    <row r="210" spans="2:9" ht="16.5" thickBot="1" x14ac:dyDescent="0.3">
      <c r="B210" s="47"/>
      <c r="C210" s="61" t="s">
        <v>560</v>
      </c>
      <c r="D210" s="48" t="s">
        <v>24</v>
      </c>
      <c r="E210" s="48" t="s">
        <v>561</v>
      </c>
      <c r="F210" s="49" t="s">
        <v>562</v>
      </c>
      <c r="G210" s="46">
        <v>1</v>
      </c>
    </row>
    <row r="211" spans="2:9" ht="16.5" thickBot="1" x14ac:dyDescent="0.3">
      <c r="B211" s="47"/>
      <c r="C211" s="61" t="s">
        <v>563</v>
      </c>
      <c r="D211" s="48" t="s">
        <v>564</v>
      </c>
      <c r="E211" s="48" t="s">
        <v>565</v>
      </c>
      <c r="F211" s="49" t="s">
        <v>566</v>
      </c>
      <c r="G211" s="46">
        <v>1</v>
      </c>
    </row>
    <row r="212" spans="2:9" ht="16.5" thickBot="1" x14ac:dyDescent="0.3">
      <c r="B212" s="47"/>
      <c r="C212" s="61" t="s">
        <v>567</v>
      </c>
      <c r="D212" s="48" t="s">
        <v>24</v>
      </c>
      <c r="E212" s="48" t="s">
        <v>568</v>
      </c>
      <c r="F212" s="49" t="s">
        <v>562</v>
      </c>
      <c r="G212" s="46">
        <v>2</v>
      </c>
    </row>
    <row r="213" spans="2:9" ht="16.5" thickBot="1" x14ac:dyDescent="0.3">
      <c r="B213" s="47"/>
      <c r="C213" s="61" t="s">
        <v>569</v>
      </c>
      <c r="D213" s="48" t="s">
        <v>570</v>
      </c>
      <c r="E213" s="48" t="s">
        <v>571</v>
      </c>
      <c r="F213" s="49" t="s">
        <v>572</v>
      </c>
      <c r="G213" s="46">
        <v>1</v>
      </c>
      <c r="H213" s="48" t="s">
        <v>988</v>
      </c>
      <c r="I213" s="48" t="s">
        <v>989</v>
      </c>
    </row>
    <row r="214" spans="2:9" ht="16.5" thickBot="1" x14ac:dyDescent="0.3">
      <c r="B214" s="52"/>
      <c r="C214" s="63" t="s">
        <v>573</v>
      </c>
      <c r="D214" s="53" t="s">
        <v>574</v>
      </c>
      <c r="E214" s="53" t="s">
        <v>575</v>
      </c>
      <c r="F214" s="54" t="s">
        <v>199</v>
      </c>
      <c r="G214" s="46">
        <v>2</v>
      </c>
      <c r="H214" s="40">
        <f>AVERAGE(G194:G214)</f>
        <v>1.5714285714285714</v>
      </c>
      <c r="I214" s="40">
        <f>SUM(G194:G214)</f>
        <v>33</v>
      </c>
    </row>
    <row r="215" spans="2:9" ht="16.5" thickBot="1" x14ac:dyDescent="0.3">
      <c r="C215" s="41" t="s">
        <v>1023</v>
      </c>
    </row>
    <row r="216" spans="2:9" ht="16.5" thickBot="1" x14ac:dyDescent="0.3">
      <c r="B216" s="59" t="s">
        <v>1062</v>
      </c>
      <c r="C216" s="60" t="s">
        <v>576</v>
      </c>
      <c r="D216" s="44" t="s">
        <v>577</v>
      </c>
      <c r="E216" s="44" t="s">
        <v>578</v>
      </c>
      <c r="F216" s="45" t="s">
        <v>579</v>
      </c>
      <c r="G216" s="46">
        <v>2</v>
      </c>
    </row>
    <row r="217" spans="2:9" ht="16.5" thickBot="1" x14ac:dyDescent="0.3">
      <c r="B217" s="47"/>
      <c r="C217" s="61" t="s">
        <v>580</v>
      </c>
      <c r="D217" s="48" t="s">
        <v>75</v>
      </c>
      <c r="E217" s="48" t="s">
        <v>581</v>
      </c>
      <c r="F217" s="49" t="s">
        <v>582</v>
      </c>
      <c r="G217" s="46">
        <v>2</v>
      </c>
    </row>
    <row r="218" spans="2:9" ht="16.5" thickBot="1" x14ac:dyDescent="0.3">
      <c r="B218" s="47"/>
      <c r="C218" s="61" t="s">
        <v>583</v>
      </c>
      <c r="D218" s="48" t="s">
        <v>584</v>
      </c>
      <c r="E218" s="48" t="s">
        <v>585</v>
      </c>
      <c r="F218" s="49" t="s">
        <v>586</v>
      </c>
      <c r="G218" s="46">
        <v>1</v>
      </c>
    </row>
    <row r="219" spans="2:9" ht="16.5" thickBot="1" x14ac:dyDescent="0.3">
      <c r="B219" s="47"/>
      <c r="C219" s="61" t="s">
        <v>587</v>
      </c>
      <c r="D219" s="48" t="s">
        <v>436</v>
      </c>
      <c r="E219" s="48" t="s">
        <v>588</v>
      </c>
      <c r="F219" s="49" t="s">
        <v>589</v>
      </c>
      <c r="G219" s="46">
        <v>2</v>
      </c>
    </row>
    <row r="220" spans="2:9" ht="16.5" thickBot="1" x14ac:dyDescent="0.3">
      <c r="B220" s="47"/>
      <c r="C220" s="61" t="s">
        <v>590</v>
      </c>
      <c r="D220" s="48" t="s">
        <v>591</v>
      </c>
      <c r="E220" s="48" t="s">
        <v>592</v>
      </c>
      <c r="F220" s="49" t="s">
        <v>593</v>
      </c>
      <c r="G220" s="46">
        <v>1</v>
      </c>
    </row>
    <row r="221" spans="2:9" ht="16.5" thickBot="1" x14ac:dyDescent="0.3">
      <c r="B221" s="47"/>
      <c r="C221" s="61" t="s">
        <v>594</v>
      </c>
      <c r="D221" s="48" t="s">
        <v>75</v>
      </c>
      <c r="E221" s="48" t="s">
        <v>76</v>
      </c>
      <c r="F221" s="49" t="s">
        <v>88</v>
      </c>
      <c r="G221" s="46">
        <v>2</v>
      </c>
    </row>
    <row r="222" spans="2:9" ht="16.5" thickBot="1" x14ac:dyDescent="0.3">
      <c r="B222" s="62" t="s">
        <v>1063</v>
      </c>
      <c r="C222" s="61" t="s">
        <v>595</v>
      </c>
      <c r="D222" s="48" t="s">
        <v>8</v>
      </c>
      <c r="E222" s="48" t="s">
        <v>596</v>
      </c>
      <c r="F222" s="49" t="s">
        <v>597</v>
      </c>
      <c r="G222" s="46">
        <v>2</v>
      </c>
    </row>
    <row r="223" spans="2:9" ht="16.5" thickBot="1" x14ac:dyDescent="0.3">
      <c r="B223" s="47"/>
      <c r="C223" s="61" t="s">
        <v>598</v>
      </c>
      <c r="D223" s="48" t="s">
        <v>599</v>
      </c>
      <c r="E223" s="48" t="s">
        <v>600</v>
      </c>
      <c r="F223" s="49" t="s">
        <v>601</v>
      </c>
      <c r="G223" s="46">
        <v>2</v>
      </c>
    </row>
    <row r="224" spans="2:9" ht="16.5" thickBot="1" x14ac:dyDescent="0.3">
      <c r="B224" s="47"/>
      <c r="C224" s="61" t="s">
        <v>602</v>
      </c>
      <c r="D224" s="48" t="s">
        <v>24</v>
      </c>
      <c r="E224" s="48" t="s">
        <v>603</v>
      </c>
      <c r="F224" s="49" t="s">
        <v>473</v>
      </c>
      <c r="G224" s="46">
        <v>1</v>
      </c>
    </row>
    <row r="225" spans="2:7" ht="16.5" thickBot="1" x14ac:dyDescent="0.3">
      <c r="B225" s="47"/>
      <c r="C225" s="61" t="s">
        <v>604</v>
      </c>
      <c r="D225" s="48" t="s">
        <v>605</v>
      </c>
      <c r="E225" s="48" t="s">
        <v>606</v>
      </c>
      <c r="F225" s="49" t="s">
        <v>607</v>
      </c>
      <c r="G225" s="46">
        <v>1</v>
      </c>
    </row>
    <row r="226" spans="2:7" ht="16.5" thickBot="1" x14ac:dyDescent="0.3">
      <c r="B226" s="47"/>
      <c r="C226" s="61" t="s">
        <v>608</v>
      </c>
      <c r="D226" s="48" t="s">
        <v>609</v>
      </c>
      <c r="E226" s="48" t="s">
        <v>610</v>
      </c>
      <c r="F226" s="49" t="s">
        <v>193</v>
      </c>
      <c r="G226" s="46">
        <v>2</v>
      </c>
    </row>
    <row r="227" spans="2:7" ht="16.5" thickBot="1" x14ac:dyDescent="0.3">
      <c r="B227" s="47"/>
      <c r="C227" s="61" t="s">
        <v>611</v>
      </c>
      <c r="D227" s="48" t="s">
        <v>612</v>
      </c>
      <c r="E227" s="48" t="s">
        <v>613</v>
      </c>
      <c r="F227" s="49" t="s">
        <v>614</v>
      </c>
      <c r="G227" s="46">
        <v>2</v>
      </c>
    </row>
    <row r="228" spans="2:7" ht="16.5" thickBot="1" x14ac:dyDescent="0.3">
      <c r="B228" s="47"/>
      <c r="C228" s="61" t="s">
        <v>615</v>
      </c>
      <c r="D228" s="48" t="s">
        <v>75</v>
      </c>
      <c r="E228" s="48" t="s">
        <v>112</v>
      </c>
      <c r="F228" s="49" t="s">
        <v>72</v>
      </c>
      <c r="G228" s="46">
        <v>2</v>
      </c>
    </row>
    <row r="229" spans="2:7" ht="16.5" thickBot="1" x14ac:dyDescent="0.3">
      <c r="B229" s="47"/>
      <c r="C229" s="61" t="s">
        <v>616</v>
      </c>
      <c r="D229" s="48" t="s">
        <v>75</v>
      </c>
      <c r="E229" s="48" t="s">
        <v>112</v>
      </c>
      <c r="F229" s="49" t="s">
        <v>72</v>
      </c>
      <c r="G229" s="46">
        <v>2</v>
      </c>
    </row>
    <row r="230" spans="2:7" ht="32.25" thickBot="1" x14ac:dyDescent="0.3">
      <c r="B230" s="47"/>
      <c r="C230" s="61" t="s">
        <v>617</v>
      </c>
      <c r="D230" s="48" t="s">
        <v>618</v>
      </c>
      <c r="E230" s="48" t="s">
        <v>568</v>
      </c>
      <c r="F230" s="49" t="s">
        <v>619</v>
      </c>
      <c r="G230" s="46">
        <v>1</v>
      </c>
    </row>
    <row r="231" spans="2:7" ht="16.5" thickBot="1" x14ac:dyDescent="0.3">
      <c r="B231" s="62" t="s">
        <v>1064</v>
      </c>
      <c r="C231" s="61" t="s">
        <v>620</v>
      </c>
      <c r="D231" s="48" t="s">
        <v>621</v>
      </c>
      <c r="E231" s="48" t="s">
        <v>622</v>
      </c>
      <c r="F231" s="49" t="s">
        <v>193</v>
      </c>
      <c r="G231" s="46">
        <v>2</v>
      </c>
    </row>
    <row r="232" spans="2:7" ht="16.5" thickBot="1" x14ac:dyDescent="0.3">
      <c r="B232" s="47"/>
      <c r="C232" s="61" t="s">
        <v>623</v>
      </c>
      <c r="D232" s="48" t="s">
        <v>624</v>
      </c>
      <c r="E232" s="48" t="s">
        <v>625</v>
      </c>
      <c r="F232" s="49" t="s">
        <v>626</v>
      </c>
      <c r="G232" s="46">
        <v>1</v>
      </c>
    </row>
    <row r="233" spans="2:7" ht="16.5" thickBot="1" x14ac:dyDescent="0.3">
      <c r="B233" s="47"/>
      <c r="C233" s="61" t="s">
        <v>627</v>
      </c>
      <c r="D233" s="48" t="s">
        <v>628</v>
      </c>
      <c r="E233" s="48" t="s">
        <v>629</v>
      </c>
      <c r="F233" s="49" t="s">
        <v>630</v>
      </c>
      <c r="G233" s="46">
        <v>2</v>
      </c>
    </row>
    <row r="234" spans="2:7" ht="16.5" thickBot="1" x14ac:dyDescent="0.3">
      <c r="B234" s="47"/>
      <c r="C234" s="61" t="s">
        <v>631</v>
      </c>
      <c r="D234" s="48" t="s">
        <v>632</v>
      </c>
      <c r="E234" s="48" t="s">
        <v>633</v>
      </c>
      <c r="F234" s="49" t="s">
        <v>634</v>
      </c>
      <c r="G234" s="46">
        <v>2</v>
      </c>
    </row>
    <row r="235" spans="2:7" ht="16.5" thickBot="1" x14ac:dyDescent="0.3">
      <c r="B235" s="47"/>
      <c r="C235" s="61" t="s">
        <v>635</v>
      </c>
      <c r="D235" s="48" t="s">
        <v>636</v>
      </c>
      <c r="E235" s="48" t="s">
        <v>637</v>
      </c>
      <c r="F235" s="49" t="s">
        <v>199</v>
      </c>
      <c r="G235" s="46">
        <v>2</v>
      </c>
    </row>
    <row r="236" spans="2:7" ht="32.25" thickBot="1" x14ac:dyDescent="0.3">
      <c r="B236" s="47"/>
      <c r="C236" s="61" t="s">
        <v>638</v>
      </c>
      <c r="D236" s="48" t="s">
        <v>639</v>
      </c>
      <c r="E236" s="48" t="s">
        <v>640</v>
      </c>
      <c r="F236" s="49" t="s">
        <v>641</v>
      </c>
      <c r="G236" s="46">
        <v>1</v>
      </c>
    </row>
    <row r="237" spans="2:7" ht="16.5" thickBot="1" x14ac:dyDescent="0.3">
      <c r="B237" s="47"/>
      <c r="C237" s="61" t="s">
        <v>642</v>
      </c>
      <c r="D237" s="48" t="s">
        <v>75</v>
      </c>
      <c r="E237" s="48" t="s">
        <v>39</v>
      </c>
      <c r="F237" s="49" t="s">
        <v>72</v>
      </c>
      <c r="G237" s="46">
        <v>2</v>
      </c>
    </row>
    <row r="238" spans="2:7" ht="16.5" thickBot="1" x14ac:dyDescent="0.3">
      <c r="B238" s="47"/>
      <c r="C238" s="61" t="s">
        <v>643</v>
      </c>
      <c r="D238" s="48" t="s">
        <v>75</v>
      </c>
      <c r="E238" s="48" t="s">
        <v>39</v>
      </c>
      <c r="F238" s="49" t="s">
        <v>72</v>
      </c>
      <c r="G238" s="46">
        <v>1</v>
      </c>
    </row>
    <row r="239" spans="2:7" ht="16.5" thickBot="1" x14ac:dyDescent="0.3">
      <c r="B239" s="47"/>
      <c r="C239" s="61" t="s">
        <v>644</v>
      </c>
      <c r="D239" s="48" t="s">
        <v>75</v>
      </c>
      <c r="E239" s="48" t="s">
        <v>39</v>
      </c>
      <c r="F239" s="49" t="s">
        <v>72</v>
      </c>
      <c r="G239" s="46">
        <v>2</v>
      </c>
    </row>
    <row r="240" spans="2:7" ht="16.5" thickBot="1" x14ac:dyDescent="0.3">
      <c r="B240" s="47"/>
      <c r="C240" s="61" t="s">
        <v>645</v>
      </c>
      <c r="D240" s="48" t="s">
        <v>75</v>
      </c>
      <c r="E240" s="48" t="s">
        <v>39</v>
      </c>
      <c r="F240" s="49" t="s">
        <v>72</v>
      </c>
      <c r="G240" s="46">
        <v>2</v>
      </c>
    </row>
    <row r="241" spans="2:7" ht="16.5" thickBot="1" x14ac:dyDescent="0.3">
      <c r="B241" s="47"/>
      <c r="C241" s="61" t="s">
        <v>646</v>
      </c>
      <c r="D241" s="48" t="s">
        <v>75</v>
      </c>
      <c r="E241" s="48" t="s">
        <v>39</v>
      </c>
      <c r="F241" s="49" t="s">
        <v>72</v>
      </c>
      <c r="G241" s="46">
        <v>2</v>
      </c>
    </row>
    <row r="242" spans="2:7" ht="16.5" thickBot="1" x14ac:dyDescent="0.3">
      <c r="B242" s="47"/>
      <c r="C242" s="61" t="s">
        <v>647</v>
      </c>
      <c r="D242" s="48" t="s">
        <v>75</v>
      </c>
      <c r="E242" s="48" t="s">
        <v>39</v>
      </c>
      <c r="F242" s="49" t="s">
        <v>72</v>
      </c>
      <c r="G242" s="46">
        <v>1</v>
      </c>
    </row>
    <row r="243" spans="2:7" ht="16.5" thickBot="1" x14ac:dyDescent="0.3">
      <c r="B243" s="47"/>
      <c r="C243" s="61" t="s">
        <v>648</v>
      </c>
      <c r="D243" s="48" t="s">
        <v>75</v>
      </c>
      <c r="E243" s="48" t="s">
        <v>39</v>
      </c>
      <c r="F243" s="49" t="s">
        <v>72</v>
      </c>
      <c r="G243" s="46">
        <v>2</v>
      </c>
    </row>
    <row r="244" spans="2:7" ht="16.5" thickBot="1" x14ac:dyDescent="0.3">
      <c r="B244" s="47"/>
      <c r="C244" s="61" t="s">
        <v>649</v>
      </c>
      <c r="D244" s="48" t="s">
        <v>75</v>
      </c>
      <c r="E244" s="48" t="s">
        <v>39</v>
      </c>
      <c r="F244" s="49" t="s">
        <v>72</v>
      </c>
      <c r="G244" s="46">
        <v>1</v>
      </c>
    </row>
    <row r="245" spans="2:7" ht="16.5" thickBot="1" x14ac:dyDescent="0.3">
      <c r="B245" s="47"/>
      <c r="C245" s="61" t="s">
        <v>650</v>
      </c>
      <c r="D245" s="48" t="s">
        <v>75</v>
      </c>
      <c r="E245" s="48" t="s">
        <v>39</v>
      </c>
      <c r="F245" s="49" t="s">
        <v>72</v>
      </c>
      <c r="G245" s="46">
        <v>2</v>
      </c>
    </row>
    <row r="246" spans="2:7" ht="16.5" thickBot="1" x14ac:dyDescent="0.3">
      <c r="B246" s="47"/>
      <c r="C246" s="61" t="s">
        <v>651</v>
      </c>
      <c r="D246" s="48" t="s">
        <v>75</v>
      </c>
      <c r="E246" s="48" t="s">
        <v>39</v>
      </c>
      <c r="F246" s="49" t="s">
        <v>72</v>
      </c>
      <c r="G246" s="46">
        <v>2</v>
      </c>
    </row>
    <row r="247" spans="2:7" ht="16.5" thickBot="1" x14ac:dyDescent="0.3">
      <c r="B247" s="47"/>
      <c r="C247" s="61" t="s">
        <v>652</v>
      </c>
      <c r="D247" s="48" t="s">
        <v>75</v>
      </c>
      <c r="E247" s="48" t="s">
        <v>39</v>
      </c>
      <c r="F247" s="49" t="s">
        <v>72</v>
      </c>
      <c r="G247" s="46">
        <v>1</v>
      </c>
    </row>
    <row r="248" spans="2:7" ht="16.5" thickBot="1" x14ac:dyDescent="0.3">
      <c r="B248" s="47"/>
      <c r="C248" s="61" t="s">
        <v>653</v>
      </c>
      <c r="D248" s="48" t="s">
        <v>75</v>
      </c>
      <c r="E248" s="48" t="s">
        <v>39</v>
      </c>
      <c r="F248" s="49" t="s">
        <v>72</v>
      </c>
      <c r="G248" s="46">
        <v>2</v>
      </c>
    </row>
    <row r="249" spans="2:7" ht="16.5" thickBot="1" x14ac:dyDescent="0.3">
      <c r="B249" s="62" t="s">
        <v>1065</v>
      </c>
      <c r="C249" s="61" t="s">
        <v>667</v>
      </c>
      <c r="D249" s="48" t="s">
        <v>668</v>
      </c>
      <c r="E249" s="48" t="s">
        <v>654</v>
      </c>
      <c r="F249" s="49" t="s">
        <v>199</v>
      </c>
      <c r="G249" s="46">
        <v>2</v>
      </c>
    </row>
    <row r="250" spans="2:7" ht="16.5" thickBot="1" x14ac:dyDescent="0.3">
      <c r="B250" s="47"/>
      <c r="C250" s="61" t="s">
        <v>669</v>
      </c>
      <c r="D250" s="48" t="s">
        <v>668</v>
      </c>
      <c r="E250" s="48" t="s">
        <v>654</v>
      </c>
      <c r="F250" s="49" t="s">
        <v>199</v>
      </c>
      <c r="G250" s="46">
        <v>2</v>
      </c>
    </row>
    <row r="251" spans="2:7" ht="32.25" thickBot="1" x14ac:dyDescent="0.3">
      <c r="B251" s="47"/>
      <c r="C251" s="61" t="s">
        <v>670</v>
      </c>
      <c r="D251" s="48" t="s">
        <v>668</v>
      </c>
      <c r="E251" s="48" t="s">
        <v>654</v>
      </c>
      <c r="F251" s="49" t="s">
        <v>199</v>
      </c>
      <c r="G251" s="46">
        <v>2</v>
      </c>
    </row>
    <row r="252" spans="2:7" ht="16.5" thickBot="1" x14ac:dyDescent="0.3">
      <c r="B252" s="47"/>
      <c r="C252" s="61" t="s">
        <v>671</v>
      </c>
      <c r="D252" s="48" t="s">
        <v>672</v>
      </c>
      <c r="E252" s="48" t="s">
        <v>655</v>
      </c>
      <c r="F252" s="49" t="s">
        <v>656</v>
      </c>
      <c r="G252" s="46">
        <v>2</v>
      </c>
    </row>
    <row r="253" spans="2:7" ht="16.5" thickBot="1" x14ac:dyDescent="0.3">
      <c r="B253" s="47"/>
      <c r="C253" s="61" t="s">
        <v>673</v>
      </c>
      <c r="D253" s="48" t="s">
        <v>674</v>
      </c>
      <c r="E253" s="48" t="s">
        <v>657</v>
      </c>
      <c r="F253" s="49" t="s">
        <v>630</v>
      </c>
      <c r="G253" s="46">
        <v>1</v>
      </c>
    </row>
    <row r="254" spans="2:7" ht="16.5" thickBot="1" x14ac:dyDescent="0.3">
      <c r="B254" s="47"/>
      <c r="C254" s="61" t="s">
        <v>675</v>
      </c>
      <c r="D254" s="48" t="s">
        <v>24</v>
      </c>
      <c r="E254" s="48" t="s">
        <v>658</v>
      </c>
      <c r="F254" s="49" t="s">
        <v>630</v>
      </c>
      <c r="G254" s="46">
        <v>2</v>
      </c>
    </row>
    <row r="255" spans="2:7" ht="16.5" thickBot="1" x14ac:dyDescent="0.3">
      <c r="B255" s="47"/>
      <c r="C255" s="61" t="s">
        <v>676</v>
      </c>
      <c r="D255" s="48" t="s">
        <v>56</v>
      </c>
      <c r="E255" s="48" t="s">
        <v>659</v>
      </c>
      <c r="F255" s="49" t="s">
        <v>660</v>
      </c>
      <c r="G255" s="46">
        <v>2</v>
      </c>
    </row>
    <row r="256" spans="2:7" ht="16.5" thickBot="1" x14ac:dyDescent="0.3">
      <c r="B256" s="47"/>
      <c r="C256" s="61" t="s">
        <v>677</v>
      </c>
      <c r="D256" s="48" t="s">
        <v>678</v>
      </c>
      <c r="E256" s="48" t="s">
        <v>504</v>
      </c>
      <c r="F256" s="49" t="s">
        <v>661</v>
      </c>
      <c r="G256" s="46">
        <v>1</v>
      </c>
    </row>
    <row r="257" spans="2:9" ht="16.5" thickBot="1" x14ac:dyDescent="0.3">
      <c r="B257" s="47"/>
      <c r="C257" s="61" t="s">
        <v>679</v>
      </c>
      <c r="D257" s="48" t="s">
        <v>75</v>
      </c>
      <c r="E257" s="48" t="s">
        <v>662</v>
      </c>
      <c r="F257" s="49" t="s">
        <v>199</v>
      </c>
      <c r="G257" s="46">
        <v>2</v>
      </c>
    </row>
    <row r="258" spans="2:9" ht="16.5" thickBot="1" x14ac:dyDescent="0.3">
      <c r="B258" s="47"/>
      <c r="C258" s="61" t="s">
        <v>680</v>
      </c>
      <c r="D258" s="48" t="s">
        <v>681</v>
      </c>
      <c r="E258" s="48" t="s">
        <v>663</v>
      </c>
      <c r="F258" s="49" t="s">
        <v>664</v>
      </c>
      <c r="G258" s="46">
        <v>1</v>
      </c>
    </row>
    <row r="259" spans="2:9" ht="32.25" thickBot="1" x14ac:dyDescent="0.3">
      <c r="B259" s="47"/>
      <c r="C259" s="61" t="s">
        <v>682</v>
      </c>
      <c r="D259" s="48" t="s">
        <v>75</v>
      </c>
      <c r="E259" s="48" t="s">
        <v>427</v>
      </c>
      <c r="F259" s="49" t="s">
        <v>665</v>
      </c>
      <c r="G259" s="46">
        <v>1</v>
      </c>
    </row>
    <row r="260" spans="2:9" ht="16.5" thickBot="1" x14ac:dyDescent="0.3">
      <c r="B260" s="47"/>
      <c r="C260" s="61" t="s">
        <v>683</v>
      </c>
      <c r="D260" s="48" t="s">
        <v>684</v>
      </c>
      <c r="E260" s="48" t="s">
        <v>666</v>
      </c>
      <c r="F260" s="49" t="s">
        <v>630</v>
      </c>
      <c r="G260" s="46">
        <v>2</v>
      </c>
    </row>
    <row r="261" spans="2:9" ht="32.25" thickBot="1" x14ac:dyDescent="0.3">
      <c r="B261" s="62" t="s">
        <v>1066</v>
      </c>
      <c r="C261" s="61" t="s">
        <v>685</v>
      </c>
      <c r="D261" s="48" t="s">
        <v>686</v>
      </c>
      <c r="E261" s="48" t="s">
        <v>687</v>
      </c>
      <c r="F261" s="49" t="s">
        <v>688</v>
      </c>
      <c r="G261" s="46">
        <v>1</v>
      </c>
    </row>
    <row r="262" spans="2:9" ht="16.5" thickBot="1" x14ac:dyDescent="0.3">
      <c r="B262" s="47"/>
      <c r="C262" s="61" t="s">
        <v>689</v>
      </c>
      <c r="D262" s="48" t="s">
        <v>690</v>
      </c>
      <c r="E262" s="48" t="s">
        <v>568</v>
      </c>
      <c r="F262" s="49" t="s">
        <v>254</v>
      </c>
      <c r="G262" s="46">
        <v>2</v>
      </c>
    </row>
    <row r="263" spans="2:9" ht="16.5" thickBot="1" x14ac:dyDescent="0.3">
      <c r="B263" s="47"/>
      <c r="C263" s="61" t="s">
        <v>691</v>
      </c>
      <c r="D263" s="48" t="s">
        <v>367</v>
      </c>
      <c r="E263" s="48" t="s">
        <v>692</v>
      </c>
      <c r="F263" s="49" t="s">
        <v>88</v>
      </c>
      <c r="G263" s="46">
        <v>2</v>
      </c>
    </row>
    <row r="264" spans="2:9" ht="16.5" thickBot="1" x14ac:dyDescent="0.3">
      <c r="B264" s="47"/>
      <c r="C264" s="61" t="s">
        <v>693</v>
      </c>
      <c r="D264" s="48" t="s">
        <v>467</v>
      </c>
      <c r="E264" s="48" t="s">
        <v>468</v>
      </c>
      <c r="F264" s="49" t="s">
        <v>469</v>
      </c>
      <c r="G264" s="46">
        <v>1</v>
      </c>
    </row>
    <row r="265" spans="2:9" ht="16.5" thickBot="1" x14ac:dyDescent="0.3">
      <c r="B265" s="47"/>
      <c r="C265" s="61" t="s">
        <v>694</v>
      </c>
      <c r="D265" s="48" t="s">
        <v>204</v>
      </c>
      <c r="E265" s="48" t="s">
        <v>21</v>
      </c>
      <c r="F265" s="49" t="s">
        <v>695</v>
      </c>
      <c r="G265" s="46">
        <v>2</v>
      </c>
    </row>
    <row r="266" spans="2:9" ht="16.5" thickBot="1" x14ac:dyDescent="0.3">
      <c r="B266" s="47"/>
      <c r="C266" s="61" t="s">
        <v>696</v>
      </c>
      <c r="D266" s="48" t="s">
        <v>697</v>
      </c>
      <c r="E266" s="48" t="s">
        <v>698</v>
      </c>
      <c r="F266" s="49" t="s">
        <v>72</v>
      </c>
      <c r="G266" s="46">
        <v>1</v>
      </c>
    </row>
    <row r="267" spans="2:9" ht="16.5" thickBot="1" x14ac:dyDescent="0.3">
      <c r="B267" s="47"/>
      <c r="C267" s="61" t="s">
        <v>699</v>
      </c>
      <c r="D267" s="48" t="s">
        <v>700</v>
      </c>
      <c r="E267" s="48" t="s">
        <v>568</v>
      </c>
      <c r="F267" s="49" t="s">
        <v>701</v>
      </c>
      <c r="G267" s="46">
        <v>2</v>
      </c>
    </row>
    <row r="268" spans="2:9" ht="32.25" thickBot="1" x14ac:dyDescent="0.3">
      <c r="B268" s="47"/>
      <c r="C268" s="61" t="s">
        <v>702</v>
      </c>
      <c r="D268" s="48" t="s">
        <v>703</v>
      </c>
      <c r="E268" s="48" t="s">
        <v>31</v>
      </c>
      <c r="F268" s="49" t="s">
        <v>90</v>
      </c>
      <c r="G268" s="46">
        <v>2</v>
      </c>
      <c r="H268" s="48" t="s">
        <v>988</v>
      </c>
      <c r="I268" s="48" t="s">
        <v>989</v>
      </c>
    </row>
    <row r="269" spans="2:9" ht="16.5" thickBot="1" x14ac:dyDescent="0.3">
      <c r="B269" s="52"/>
      <c r="C269" s="63" t="s">
        <v>704</v>
      </c>
      <c r="D269" s="53" t="s">
        <v>705</v>
      </c>
      <c r="E269" s="53" t="s">
        <v>706</v>
      </c>
      <c r="F269" s="54" t="s">
        <v>707</v>
      </c>
      <c r="G269" s="46">
        <v>2</v>
      </c>
      <c r="H269" s="40">
        <f>AVERAGE(G216:G269)</f>
        <v>1.6666666666666667</v>
      </c>
      <c r="I269" s="40">
        <f>SUM(G216:G269)</f>
        <v>90</v>
      </c>
    </row>
    <row r="270" spans="2:9" ht="16.5" thickBot="1" x14ac:dyDescent="0.3">
      <c r="C270" s="41" t="s">
        <v>1024</v>
      </c>
    </row>
    <row r="271" spans="2:9" ht="32.25" thickBot="1" x14ac:dyDescent="0.3">
      <c r="B271" s="59" t="s">
        <v>1067</v>
      </c>
      <c r="C271" s="60" t="s">
        <v>708</v>
      </c>
      <c r="D271" s="44" t="s">
        <v>709</v>
      </c>
      <c r="E271" s="44" t="s">
        <v>710</v>
      </c>
      <c r="F271" s="45" t="s">
        <v>711</v>
      </c>
      <c r="G271" s="46">
        <v>2</v>
      </c>
    </row>
    <row r="272" spans="2:9" ht="32.25" thickBot="1" x14ac:dyDescent="0.3">
      <c r="B272" s="47"/>
      <c r="C272" s="61" t="s">
        <v>712</v>
      </c>
      <c r="D272" s="48" t="s">
        <v>709</v>
      </c>
      <c r="E272" s="48" t="s">
        <v>710</v>
      </c>
      <c r="F272" s="49" t="s">
        <v>711</v>
      </c>
      <c r="G272" s="46">
        <v>1</v>
      </c>
    </row>
    <row r="273" spans="2:7" ht="16.5" thickBot="1" x14ac:dyDescent="0.3">
      <c r="B273" s="47"/>
      <c r="C273" s="61" t="s">
        <v>713</v>
      </c>
      <c r="D273" s="48" t="s">
        <v>709</v>
      </c>
      <c r="E273" s="48" t="s">
        <v>710</v>
      </c>
      <c r="F273" s="49" t="s">
        <v>711</v>
      </c>
      <c r="G273" s="46">
        <v>1</v>
      </c>
    </row>
    <row r="274" spans="2:7" ht="16.5" thickBot="1" x14ac:dyDescent="0.3">
      <c r="B274" s="47"/>
      <c r="C274" s="61" t="s">
        <v>714</v>
      </c>
      <c r="D274" s="48" t="s">
        <v>709</v>
      </c>
      <c r="E274" s="48" t="s">
        <v>710</v>
      </c>
      <c r="F274" s="49" t="s">
        <v>438</v>
      </c>
      <c r="G274" s="46">
        <v>2</v>
      </c>
    </row>
    <row r="275" spans="2:7" ht="16.5" thickBot="1" x14ac:dyDescent="0.3">
      <c r="B275" s="47"/>
      <c r="C275" s="61" t="s">
        <v>715</v>
      </c>
      <c r="D275" s="48" t="s">
        <v>716</v>
      </c>
      <c r="E275" s="48" t="s">
        <v>717</v>
      </c>
      <c r="F275" s="49" t="s">
        <v>718</v>
      </c>
      <c r="G275" s="46">
        <v>1</v>
      </c>
    </row>
    <row r="276" spans="2:7" ht="16.5" thickBot="1" x14ac:dyDescent="0.3">
      <c r="B276" s="47"/>
      <c r="C276" s="61" t="s">
        <v>719</v>
      </c>
      <c r="D276" s="48" t="s">
        <v>716</v>
      </c>
      <c r="E276" s="48" t="s">
        <v>433</v>
      </c>
      <c r="F276" s="49" t="s">
        <v>720</v>
      </c>
      <c r="G276" s="46">
        <v>1</v>
      </c>
    </row>
    <row r="277" spans="2:7" ht="16.5" thickBot="1" x14ac:dyDescent="0.3">
      <c r="B277" s="47"/>
      <c r="C277" s="61" t="s">
        <v>721</v>
      </c>
      <c r="D277" s="48" t="s">
        <v>722</v>
      </c>
      <c r="E277" s="48" t="s">
        <v>723</v>
      </c>
      <c r="F277" s="49" t="s">
        <v>630</v>
      </c>
      <c r="G277" s="46">
        <v>1</v>
      </c>
    </row>
    <row r="278" spans="2:7" ht="32.25" thickBot="1" x14ac:dyDescent="0.3">
      <c r="B278" s="47"/>
      <c r="C278" s="61" t="s">
        <v>724</v>
      </c>
      <c r="D278" s="48" t="s">
        <v>725</v>
      </c>
      <c r="E278" s="48" t="s">
        <v>726</v>
      </c>
      <c r="F278" s="49" t="s">
        <v>727</v>
      </c>
      <c r="G278" s="46">
        <v>1</v>
      </c>
    </row>
    <row r="279" spans="2:7" ht="16.5" thickBot="1" x14ac:dyDescent="0.3">
      <c r="B279" s="47"/>
      <c r="C279" s="61" t="s">
        <v>728</v>
      </c>
      <c r="D279" s="48" t="s">
        <v>725</v>
      </c>
      <c r="E279" s="48" t="s">
        <v>729</v>
      </c>
      <c r="F279" s="49" t="s">
        <v>730</v>
      </c>
      <c r="G279" s="46">
        <v>1</v>
      </c>
    </row>
    <row r="280" spans="2:7" ht="16.5" thickBot="1" x14ac:dyDescent="0.3">
      <c r="B280" s="47"/>
      <c r="C280" s="61" t="s">
        <v>731</v>
      </c>
      <c r="D280" s="48" t="s">
        <v>725</v>
      </c>
      <c r="E280" s="48" t="s">
        <v>729</v>
      </c>
      <c r="F280" s="49" t="s">
        <v>732</v>
      </c>
      <c r="G280" s="46">
        <v>1</v>
      </c>
    </row>
    <row r="281" spans="2:7" ht="16.5" thickBot="1" x14ac:dyDescent="0.3">
      <c r="B281" s="47"/>
      <c r="C281" s="61" t="s">
        <v>733</v>
      </c>
      <c r="D281" s="48" t="s">
        <v>725</v>
      </c>
      <c r="E281" s="48" t="s">
        <v>734</v>
      </c>
      <c r="F281" s="49" t="s">
        <v>399</v>
      </c>
      <c r="G281" s="46">
        <v>2</v>
      </c>
    </row>
    <row r="282" spans="2:7" ht="16.5" thickBot="1" x14ac:dyDescent="0.3">
      <c r="B282" s="47"/>
      <c r="C282" s="61" t="s">
        <v>735</v>
      </c>
      <c r="D282" s="48" t="s">
        <v>736</v>
      </c>
      <c r="E282" s="48" t="s">
        <v>737</v>
      </c>
      <c r="F282" s="49" t="s">
        <v>738</v>
      </c>
      <c r="G282" s="46">
        <v>1</v>
      </c>
    </row>
    <row r="283" spans="2:7" ht="32.25" thickBot="1" x14ac:dyDescent="0.3">
      <c r="B283" s="47"/>
      <c r="C283" s="61" t="s">
        <v>739</v>
      </c>
      <c r="D283" s="48" t="s">
        <v>725</v>
      </c>
      <c r="E283" s="48" t="s">
        <v>740</v>
      </c>
      <c r="F283" s="49" t="s">
        <v>741</v>
      </c>
      <c r="G283" s="46">
        <v>1</v>
      </c>
    </row>
    <row r="284" spans="2:7" ht="16.5" thickBot="1" x14ac:dyDescent="0.3">
      <c r="B284" s="47"/>
      <c r="C284" s="61" t="s">
        <v>742</v>
      </c>
      <c r="D284" s="48" t="s">
        <v>725</v>
      </c>
      <c r="E284" s="48" t="s">
        <v>740</v>
      </c>
      <c r="F284" s="49" t="s">
        <v>743</v>
      </c>
      <c r="G284" s="46">
        <v>1</v>
      </c>
    </row>
    <row r="285" spans="2:7" ht="16.5" thickBot="1" x14ac:dyDescent="0.3">
      <c r="B285" s="47"/>
      <c r="C285" s="61" t="s">
        <v>744</v>
      </c>
      <c r="D285" s="48" t="s">
        <v>725</v>
      </c>
      <c r="E285" s="48" t="s">
        <v>745</v>
      </c>
      <c r="F285" s="49" t="s">
        <v>746</v>
      </c>
      <c r="G285" s="46">
        <v>1</v>
      </c>
    </row>
    <row r="286" spans="2:7" ht="16.5" thickBot="1" x14ac:dyDescent="0.3">
      <c r="B286" s="47"/>
      <c r="C286" s="61" t="s">
        <v>747</v>
      </c>
      <c r="D286" s="48" t="s">
        <v>725</v>
      </c>
      <c r="E286" s="48" t="s">
        <v>745</v>
      </c>
      <c r="F286" s="49" t="s">
        <v>746</v>
      </c>
      <c r="G286" s="46">
        <v>1</v>
      </c>
    </row>
    <row r="287" spans="2:7" ht="16.5" thickBot="1" x14ac:dyDescent="0.3">
      <c r="B287" s="47"/>
      <c r="C287" s="61" t="s">
        <v>748</v>
      </c>
      <c r="D287" s="48" t="s">
        <v>725</v>
      </c>
      <c r="E287" s="48" t="s">
        <v>749</v>
      </c>
      <c r="F287" s="49" t="s">
        <v>750</v>
      </c>
      <c r="G287" s="46">
        <v>1</v>
      </c>
    </row>
    <row r="288" spans="2:7" ht="16.5" thickBot="1" x14ac:dyDescent="0.3">
      <c r="B288" s="47"/>
      <c r="C288" s="61" t="s">
        <v>751</v>
      </c>
      <c r="D288" s="48" t="s">
        <v>725</v>
      </c>
      <c r="E288" s="48" t="s">
        <v>657</v>
      </c>
      <c r="F288" s="49" t="s">
        <v>750</v>
      </c>
      <c r="G288" s="46">
        <v>2</v>
      </c>
    </row>
    <row r="289" spans="2:9" ht="16.5" thickBot="1" x14ac:dyDescent="0.3">
      <c r="B289" s="47"/>
      <c r="C289" s="61" t="s">
        <v>752</v>
      </c>
      <c r="D289" s="48" t="s">
        <v>753</v>
      </c>
      <c r="E289" s="48" t="s">
        <v>754</v>
      </c>
      <c r="F289" s="49" t="s">
        <v>199</v>
      </c>
      <c r="G289" s="46">
        <v>1</v>
      </c>
    </row>
    <row r="290" spans="2:9" ht="16.5" thickBot="1" x14ac:dyDescent="0.3">
      <c r="B290" s="47"/>
      <c r="C290" s="61" t="s">
        <v>755</v>
      </c>
      <c r="D290" s="48" t="s">
        <v>756</v>
      </c>
      <c r="E290" s="48" t="s">
        <v>754</v>
      </c>
      <c r="F290" s="49" t="s">
        <v>757</v>
      </c>
      <c r="G290" s="46">
        <v>1</v>
      </c>
    </row>
    <row r="291" spans="2:9" ht="16.5" thickBot="1" x14ac:dyDescent="0.3">
      <c r="B291" s="47"/>
      <c r="C291" s="61" t="s">
        <v>758</v>
      </c>
      <c r="D291" s="48" t="s">
        <v>759</v>
      </c>
      <c r="E291" s="48" t="s">
        <v>760</v>
      </c>
      <c r="F291" s="49" t="s">
        <v>761</v>
      </c>
      <c r="G291" s="46">
        <v>1</v>
      </c>
    </row>
    <row r="292" spans="2:9" ht="16.5" thickBot="1" x14ac:dyDescent="0.3">
      <c r="B292" s="62" t="s">
        <v>1068</v>
      </c>
      <c r="C292" s="61" t="s">
        <v>762</v>
      </c>
      <c r="D292" s="48" t="s">
        <v>763</v>
      </c>
      <c r="E292" s="48" t="s">
        <v>760</v>
      </c>
      <c r="F292" s="49" t="s">
        <v>764</v>
      </c>
      <c r="G292" s="46">
        <v>1</v>
      </c>
    </row>
    <row r="293" spans="2:9" ht="16.5" thickBot="1" x14ac:dyDescent="0.3">
      <c r="B293" s="47"/>
      <c r="C293" s="61" t="s">
        <v>765</v>
      </c>
      <c r="D293" s="48" t="s">
        <v>766</v>
      </c>
      <c r="E293" s="48" t="s">
        <v>767</v>
      </c>
      <c r="F293" s="49" t="s">
        <v>199</v>
      </c>
      <c r="G293" s="46">
        <v>1</v>
      </c>
    </row>
    <row r="294" spans="2:9" ht="16.5" thickBot="1" x14ac:dyDescent="0.3">
      <c r="B294" s="47"/>
      <c r="C294" s="61" t="s">
        <v>768</v>
      </c>
      <c r="D294" s="48" t="s">
        <v>769</v>
      </c>
      <c r="E294" s="48" t="s">
        <v>770</v>
      </c>
      <c r="F294" s="49" t="s">
        <v>593</v>
      </c>
      <c r="G294" s="46">
        <v>1</v>
      </c>
    </row>
    <row r="295" spans="2:9" ht="16.5" thickBot="1" x14ac:dyDescent="0.3">
      <c r="B295" s="47"/>
      <c r="C295" s="61" t="s">
        <v>771</v>
      </c>
      <c r="D295" s="48" t="s">
        <v>772</v>
      </c>
      <c r="E295" s="48" t="s">
        <v>773</v>
      </c>
      <c r="F295" s="49" t="s">
        <v>774</v>
      </c>
      <c r="G295" s="46">
        <v>2</v>
      </c>
    </row>
    <row r="296" spans="2:9" ht="16.5" thickBot="1" x14ac:dyDescent="0.3">
      <c r="B296" s="47"/>
      <c r="C296" s="61" t="s">
        <v>775</v>
      </c>
      <c r="D296" s="48" t="s">
        <v>772</v>
      </c>
      <c r="E296" s="48" t="s">
        <v>773</v>
      </c>
      <c r="F296" s="49" t="s">
        <v>746</v>
      </c>
      <c r="G296" s="46">
        <v>1</v>
      </c>
    </row>
    <row r="297" spans="2:9" ht="16.5" thickBot="1" x14ac:dyDescent="0.3">
      <c r="B297" s="47"/>
      <c r="C297" s="61" t="s">
        <v>776</v>
      </c>
      <c r="D297" s="48" t="s">
        <v>772</v>
      </c>
      <c r="E297" s="48" t="s">
        <v>773</v>
      </c>
      <c r="F297" s="49" t="s">
        <v>777</v>
      </c>
      <c r="G297" s="46">
        <v>1</v>
      </c>
    </row>
    <row r="298" spans="2:9" ht="16.5" thickBot="1" x14ac:dyDescent="0.3">
      <c r="B298" s="47"/>
      <c r="C298" s="61" t="s">
        <v>778</v>
      </c>
      <c r="D298" s="48" t="s">
        <v>772</v>
      </c>
      <c r="E298" s="48" t="s">
        <v>773</v>
      </c>
      <c r="F298" s="49" t="s">
        <v>779</v>
      </c>
      <c r="G298" s="46">
        <v>1</v>
      </c>
      <c r="H298" s="48" t="s">
        <v>988</v>
      </c>
      <c r="I298" s="48" t="s">
        <v>989</v>
      </c>
    </row>
    <row r="299" spans="2:9" ht="16.5" thickBot="1" x14ac:dyDescent="0.3">
      <c r="B299" s="52"/>
      <c r="C299" s="63" t="s">
        <v>780</v>
      </c>
      <c r="D299" s="53" t="s">
        <v>772</v>
      </c>
      <c r="E299" s="53" t="s">
        <v>773</v>
      </c>
      <c r="F299" s="54" t="s">
        <v>781</v>
      </c>
      <c r="G299" s="46">
        <v>2</v>
      </c>
      <c r="H299" s="40">
        <f>AVERAGE(G271:G299)</f>
        <v>1.2068965517241379</v>
      </c>
      <c r="I299" s="40">
        <f>SUM(G271:G299)</f>
        <v>35</v>
      </c>
    </row>
    <row r="300" spans="2:9" ht="16.5" thickBot="1" x14ac:dyDescent="0.3">
      <c r="C300" s="41" t="s">
        <v>1025</v>
      </c>
    </row>
    <row r="301" spans="2:9" ht="16.5" thickBot="1" x14ac:dyDescent="0.3">
      <c r="B301" s="59" t="s">
        <v>1069</v>
      </c>
      <c r="C301" s="60" t="s">
        <v>782</v>
      </c>
      <c r="D301" s="44" t="s">
        <v>367</v>
      </c>
      <c r="E301" s="44" t="s">
        <v>783</v>
      </c>
      <c r="F301" s="45" t="s">
        <v>784</v>
      </c>
      <c r="G301" s="46">
        <v>2</v>
      </c>
    </row>
    <row r="302" spans="2:9" ht="16.5" thickBot="1" x14ac:dyDescent="0.3">
      <c r="B302" s="47"/>
      <c r="C302" s="61" t="s">
        <v>785</v>
      </c>
      <c r="D302" s="48" t="s">
        <v>201</v>
      </c>
      <c r="E302" s="48" t="s">
        <v>786</v>
      </c>
      <c r="F302" s="49" t="s">
        <v>784</v>
      </c>
      <c r="G302" s="46">
        <v>2</v>
      </c>
    </row>
    <row r="303" spans="2:9" ht="16.5" thickBot="1" x14ac:dyDescent="0.3">
      <c r="B303" s="47"/>
      <c r="C303" s="61" t="s">
        <v>787</v>
      </c>
      <c r="D303" s="48" t="s">
        <v>151</v>
      </c>
      <c r="E303" s="48" t="s">
        <v>308</v>
      </c>
      <c r="F303" s="49" t="s">
        <v>68</v>
      </c>
      <c r="G303" s="46">
        <v>1</v>
      </c>
    </row>
    <row r="304" spans="2:9" ht="16.5" thickBot="1" x14ac:dyDescent="0.3">
      <c r="B304" s="47"/>
      <c r="C304" s="61" t="s">
        <v>788</v>
      </c>
      <c r="D304" s="48" t="s">
        <v>789</v>
      </c>
      <c r="E304" s="48" t="s">
        <v>790</v>
      </c>
      <c r="F304" s="49" t="s">
        <v>791</v>
      </c>
      <c r="G304" s="46">
        <v>2</v>
      </c>
    </row>
    <row r="305" spans="2:7" ht="16.5" thickBot="1" x14ac:dyDescent="0.3">
      <c r="B305" s="47"/>
      <c r="C305" s="61" t="s">
        <v>792</v>
      </c>
      <c r="D305" s="48" t="s">
        <v>789</v>
      </c>
      <c r="E305" s="48" t="s">
        <v>790</v>
      </c>
      <c r="F305" s="49" t="s">
        <v>791</v>
      </c>
      <c r="G305" s="46">
        <v>2</v>
      </c>
    </row>
    <row r="306" spans="2:7" ht="16.5" thickBot="1" x14ac:dyDescent="0.3">
      <c r="B306" s="47"/>
      <c r="C306" s="61" t="s">
        <v>793</v>
      </c>
      <c r="D306" s="48" t="s">
        <v>681</v>
      </c>
      <c r="E306" s="48" t="s">
        <v>794</v>
      </c>
      <c r="F306" s="49" t="s">
        <v>664</v>
      </c>
      <c r="G306" s="46">
        <v>1</v>
      </c>
    </row>
    <row r="307" spans="2:7" ht="16.5" thickBot="1" x14ac:dyDescent="0.3">
      <c r="B307" s="47"/>
      <c r="C307" s="61" t="s">
        <v>795</v>
      </c>
      <c r="D307" s="48" t="s">
        <v>681</v>
      </c>
      <c r="E307" s="48" t="s">
        <v>794</v>
      </c>
      <c r="F307" s="49" t="s">
        <v>664</v>
      </c>
      <c r="G307" s="46">
        <v>2</v>
      </c>
    </row>
    <row r="308" spans="2:7" ht="16.5" thickBot="1" x14ac:dyDescent="0.3">
      <c r="B308" s="47"/>
      <c r="C308" s="61" t="s">
        <v>796</v>
      </c>
      <c r="D308" s="48" t="s">
        <v>75</v>
      </c>
      <c r="E308" s="48" t="s">
        <v>797</v>
      </c>
      <c r="F308" s="49" t="s">
        <v>798</v>
      </c>
      <c r="G308" s="46">
        <v>1</v>
      </c>
    </row>
    <row r="309" spans="2:7" ht="16.5" thickBot="1" x14ac:dyDescent="0.3">
      <c r="B309" s="47"/>
      <c r="C309" s="61" t="s">
        <v>799</v>
      </c>
      <c r="D309" s="48" t="s">
        <v>800</v>
      </c>
      <c r="E309" s="48" t="s">
        <v>801</v>
      </c>
      <c r="F309" s="49" t="s">
        <v>802</v>
      </c>
      <c r="G309" s="46">
        <v>2</v>
      </c>
    </row>
    <row r="310" spans="2:7" ht="16.5" thickBot="1" x14ac:dyDescent="0.3">
      <c r="B310" s="47"/>
      <c r="C310" s="61" t="s">
        <v>803</v>
      </c>
      <c r="D310" s="48" t="s">
        <v>800</v>
      </c>
      <c r="E310" s="48" t="s">
        <v>801</v>
      </c>
      <c r="F310" s="49" t="s">
        <v>802</v>
      </c>
      <c r="G310" s="46">
        <v>1</v>
      </c>
    </row>
    <row r="311" spans="2:7" ht="16.5" thickBot="1" x14ac:dyDescent="0.3">
      <c r="B311" s="62" t="s">
        <v>1070</v>
      </c>
      <c r="C311" s="61" t="s">
        <v>804</v>
      </c>
      <c r="D311" s="48" t="s">
        <v>107</v>
      </c>
      <c r="E311" s="48" t="s">
        <v>805</v>
      </c>
      <c r="F311" s="49" t="s">
        <v>806</v>
      </c>
      <c r="G311" s="46">
        <v>1</v>
      </c>
    </row>
    <row r="312" spans="2:7" ht="16.5" thickBot="1" x14ac:dyDescent="0.3">
      <c r="B312" s="47"/>
      <c r="C312" s="61" t="s">
        <v>807</v>
      </c>
      <c r="D312" s="48" t="s">
        <v>75</v>
      </c>
      <c r="E312" s="48" t="s">
        <v>808</v>
      </c>
      <c r="F312" s="49" t="s">
        <v>664</v>
      </c>
      <c r="G312" s="46">
        <v>1</v>
      </c>
    </row>
    <row r="313" spans="2:7" ht="32.25" thickBot="1" x14ac:dyDescent="0.3">
      <c r="B313" s="47"/>
      <c r="C313" s="61" t="s">
        <v>809</v>
      </c>
      <c r="D313" s="48" t="s">
        <v>703</v>
      </c>
      <c r="E313" s="48" t="s">
        <v>810</v>
      </c>
      <c r="F313" s="49" t="s">
        <v>811</v>
      </c>
      <c r="G313" s="46">
        <v>1</v>
      </c>
    </row>
    <row r="314" spans="2:7" ht="16.5" thickBot="1" x14ac:dyDescent="0.3">
      <c r="B314" s="47"/>
      <c r="C314" s="61" t="s">
        <v>812</v>
      </c>
      <c r="D314" s="48" t="s">
        <v>681</v>
      </c>
      <c r="E314" s="48" t="s">
        <v>813</v>
      </c>
      <c r="F314" s="49" t="s">
        <v>664</v>
      </c>
      <c r="G314" s="46">
        <v>1</v>
      </c>
    </row>
    <row r="315" spans="2:7" ht="16.5" thickBot="1" x14ac:dyDescent="0.3">
      <c r="B315" s="47"/>
      <c r="C315" s="61" t="s">
        <v>814</v>
      </c>
      <c r="D315" s="48" t="s">
        <v>703</v>
      </c>
      <c r="E315" s="48" t="s">
        <v>810</v>
      </c>
      <c r="F315" s="49" t="s">
        <v>811</v>
      </c>
      <c r="G315" s="46">
        <v>2</v>
      </c>
    </row>
    <row r="316" spans="2:7" ht="16.5" thickBot="1" x14ac:dyDescent="0.3">
      <c r="B316" s="47"/>
      <c r="C316" s="61" t="s">
        <v>815</v>
      </c>
      <c r="D316" s="48" t="s">
        <v>207</v>
      </c>
      <c r="E316" s="48" t="s">
        <v>816</v>
      </c>
      <c r="F316" s="49" t="s">
        <v>817</v>
      </c>
      <c r="G316" s="46">
        <v>1</v>
      </c>
    </row>
    <row r="317" spans="2:7" ht="16.5" thickBot="1" x14ac:dyDescent="0.3">
      <c r="B317" s="47"/>
      <c r="C317" s="61" t="s">
        <v>818</v>
      </c>
      <c r="D317" s="48" t="s">
        <v>819</v>
      </c>
      <c r="E317" s="48" t="s">
        <v>820</v>
      </c>
      <c r="F317" s="49" t="s">
        <v>821</v>
      </c>
      <c r="G317" s="46">
        <v>2</v>
      </c>
    </row>
    <row r="318" spans="2:7" ht="16.5" thickBot="1" x14ac:dyDescent="0.3">
      <c r="B318" s="47"/>
      <c r="C318" s="61" t="s">
        <v>822</v>
      </c>
      <c r="D318" s="48" t="s">
        <v>823</v>
      </c>
      <c r="E318" s="48" t="s">
        <v>31</v>
      </c>
      <c r="F318" s="49" t="s">
        <v>824</v>
      </c>
      <c r="G318" s="46">
        <v>1</v>
      </c>
    </row>
    <row r="319" spans="2:7" ht="32.25" thickBot="1" x14ac:dyDescent="0.3">
      <c r="B319" s="47"/>
      <c r="C319" s="61" t="s">
        <v>825</v>
      </c>
      <c r="D319" s="48" t="s">
        <v>826</v>
      </c>
      <c r="E319" s="48" t="s">
        <v>827</v>
      </c>
      <c r="F319" s="49" t="s">
        <v>828</v>
      </c>
      <c r="G319" s="46">
        <v>2</v>
      </c>
    </row>
    <row r="320" spans="2:7" ht="32.25" thickBot="1" x14ac:dyDescent="0.3">
      <c r="B320" s="62" t="s">
        <v>1071</v>
      </c>
      <c r="C320" s="61" t="s">
        <v>829</v>
      </c>
      <c r="D320" s="48" t="s">
        <v>830</v>
      </c>
      <c r="E320" s="48" t="s">
        <v>831</v>
      </c>
      <c r="F320" s="49" t="s">
        <v>346</v>
      </c>
      <c r="G320" s="46">
        <v>1</v>
      </c>
    </row>
    <row r="321" spans="2:9" ht="16.5" thickBot="1" x14ac:dyDescent="0.3">
      <c r="B321" s="47"/>
      <c r="C321" s="61" t="s">
        <v>832</v>
      </c>
      <c r="D321" s="48" t="s">
        <v>830</v>
      </c>
      <c r="E321" s="48" t="s">
        <v>831</v>
      </c>
      <c r="F321" s="49" t="s">
        <v>72</v>
      </c>
      <c r="G321" s="46">
        <v>1</v>
      </c>
    </row>
    <row r="322" spans="2:9" ht="16.5" thickBot="1" x14ac:dyDescent="0.3">
      <c r="B322" s="47"/>
      <c r="C322" s="61" t="s">
        <v>833</v>
      </c>
      <c r="D322" s="48" t="s">
        <v>834</v>
      </c>
      <c r="E322" s="48" t="s">
        <v>835</v>
      </c>
      <c r="F322" s="49" t="s">
        <v>346</v>
      </c>
      <c r="G322" s="46">
        <v>2</v>
      </c>
    </row>
    <row r="323" spans="2:9" ht="32.25" thickBot="1" x14ac:dyDescent="0.3">
      <c r="B323" s="47"/>
      <c r="C323" s="61" t="s">
        <v>836</v>
      </c>
      <c r="D323" s="48" t="s">
        <v>837</v>
      </c>
      <c r="E323" s="48" t="s">
        <v>838</v>
      </c>
      <c r="F323" s="49" t="s">
        <v>839</v>
      </c>
      <c r="G323" s="46">
        <v>1</v>
      </c>
    </row>
    <row r="324" spans="2:9" ht="16.5" thickBot="1" x14ac:dyDescent="0.3">
      <c r="B324" s="62" t="s">
        <v>1072</v>
      </c>
      <c r="C324" s="61" t="s">
        <v>840</v>
      </c>
      <c r="D324" s="48" t="s">
        <v>370</v>
      </c>
      <c r="E324" s="48" t="s">
        <v>363</v>
      </c>
      <c r="F324" s="49" t="s">
        <v>535</v>
      </c>
      <c r="G324" s="46">
        <v>1</v>
      </c>
    </row>
    <row r="325" spans="2:9" ht="16.5" thickBot="1" x14ac:dyDescent="0.3">
      <c r="B325" s="47"/>
      <c r="C325" s="61" t="s">
        <v>841</v>
      </c>
      <c r="D325" s="48" t="s">
        <v>367</v>
      </c>
      <c r="E325" s="48" t="s">
        <v>31</v>
      </c>
      <c r="F325" s="49" t="s">
        <v>842</v>
      </c>
      <c r="G325" s="46">
        <v>2</v>
      </c>
    </row>
    <row r="326" spans="2:9" ht="16.5" thickBot="1" x14ac:dyDescent="0.3">
      <c r="B326" s="47"/>
      <c r="C326" s="61" t="s">
        <v>843</v>
      </c>
      <c r="D326" s="48" t="s">
        <v>75</v>
      </c>
      <c r="E326" s="48" t="s">
        <v>568</v>
      </c>
      <c r="F326" s="49" t="s">
        <v>302</v>
      </c>
      <c r="G326" s="46">
        <v>1</v>
      </c>
    </row>
    <row r="327" spans="2:9" ht="16.5" thickBot="1" x14ac:dyDescent="0.3">
      <c r="B327" s="47"/>
      <c r="C327" s="61" t="s">
        <v>844</v>
      </c>
      <c r="D327" s="48" t="s">
        <v>845</v>
      </c>
      <c r="E327" s="48" t="s">
        <v>846</v>
      </c>
      <c r="F327" s="49" t="s">
        <v>847</v>
      </c>
      <c r="G327" s="46">
        <v>2</v>
      </c>
    </row>
    <row r="328" spans="2:9" ht="32.25" thickBot="1" x14ac:dyDescent="0.3">
      <c r="B328" s="47"/>
      <c r="C328" s="61" t="s">
        <v>848</v>
      </c>
      <c r="D328" s="48" t="s">
        <v>703</v>
      </c>
      <c r="E328" s="48" t="s">
        <v>112</v>
      </c>
      <c r="F328" s="49" t="s">
        <v>849</v>
      </c>
      <c r="G328" s="46">
        <v>2</v>
      </c>
    </row>
    <row r="329" spans="2:9" ht="32.25" thickBot="1" x14ac:dyDescent="0.3">
      <c r="B329" s="47"/>
      <c r="C329" s="61" t="s">
        <v>850</v>
      </c>
      <c r="D329" s="48" t="s">
        <v>703</v>
      </c>
      <c r="E329" s="48" t="s">
        <v>112</v>
      </c>
      <c r="F329" s="49" t="s">
        <v>849</v>
      </c>
      <c r="G329" s="46">
        <v>1</v>
      </c>
    </row>
    <row r="330" spans="2:9" ht="32.25" thickBot="1" x14ac:dyDescent="0.3">
      <c r="B330" s="47"/>
      <c r="C330" s="61" t="s">
        <v>851</v>
      </c>
      <c r="D330" s="48" t="s">
        <v>703</v>
      </c>
      <c r="E330" s="48" t="s">
        <v>112</v>
      </c>
      <c r="F330" s="49" t="s">
        <v>849</v>
      </c>
      <c r="G330" s="46">
        <v>2</v>
      </c>
    </row>
    <row r="331" spans="2:9" ht="32.25" thickBot="1" x14ac:dyDescent="0.3">
      <c r="B331" s="47"/>
      <c r="C331" s="61" t="s">
        <v>852</v>
      </c>
      <c r="D331" s="48" t="s">
        <v>703</v>
      </c>
      <c r="E331" s="48" t="s">
        <v>112</v>
      </c>
      <c r="F331" s="49" t="s">
        <v>849</v>
      </c>
      <c r="G331" s="46">
        <v>2</v>
      </c>
    </row>
    <row r="332" spans="2:9" ht="32.25" thickBot="1" x14ac:dyDescent="0.3">
      <c r="B332" s="47"/>
      <c r="C332" s="61" t="s">
        <v>853</v>
      </c>
      <c r="D332" s="48" t="s">
        <v>703</v>
      </c>
      <c r="E332" s="48" t="s">
        <v>112</v>
      </c>
      <c r="F332" s="49" t="s">
        <v>849</v>
      </c>
      <c r="G332" s="46">
        <v>1</v>
      </c>
    </row>
    <row r="333" spans="2:9" ht="16.5" thickBot="1" x14ac:dyDescent="0.3">
      <c r="B333" s="47"/>
      <c r="C333" s="61" t="s">
        <v>854</v>
      </c>
      <c r="D333" s="48" t="s">
        <v>855</v>
      </c>
      <c r="E333" s="48" t="s">
        <v>856</v>
      </c>
      <c r="F333" s="49" t="s">
        <v>857</v>
      </c>
      <c r="G333" s="46">
        <v>2</v>
      </c>
      <c r="H333" s="48" t="s">
        <v>988</v>
      </c>
      <c r="I333" s="48" t="s">
        <v>989</v>
      </c>
    </row>
    <row r="334" spans="2:9" ht="32.25" thickBot="1" x14ac:dyDescent="0.3">
      <c r="B334" s="52"/>
      <c r="C334" s="63" t="s">
        <v>858</v>
      </c>
      <c r="D334" s="53" t="s">
        <v>75</v>
      </c>
      <c r="E334" s="53" t="s">
        <v>31</v>
      </c>
      <c r="F334" s="54" t="s">
        <v>859</v>
      </c>
      <c r="G334" s="46">
        <v>2</v>
      </c>
      <c r="H334" s="40">
        <f>AVERAGE(G301:G334)</f>
        <v>1.5</v>
      </c>
      <c r="I334" s="40">
        <f>SUM(G301:G334)</f>
        <v>51</v>
      </c>
    </row>
    <row r="335" spans="2:9" ht="16.5" thickBot="1" x14ac:dyDescent="0.3">
      <c r="C335" s="41" t="s">
        <v>1026</v>
      </c>
    </row>
    <row r="336" spans="2:9" ht="16.5" thickBot="1" x14ac:dyDescent="0.3">
      <c r="B336" s="59" t="s">
        <v>1058</v>
      </c>
      <c r="C336" s="60" t="s">
        <v>860</v>
      </c>
      <c r="D336" s="44" t="s">
        <v>75</v>
      </c>
      <c r="E336" s="44" t="s">
        <v>861</v>
      </c>
      <c r="F336" s="45" t="s">
        <v>72</v>
      </c>
      <c r="G336" s="46">
        <v>2</v>
      </c>
    </row>
    <row r="337" spans="2:7" ht="16.5" thickBot="1" x14ac:dyDescent="0.3">
      <c r="B337" s="47"/>
      <c r="C337" s="61" t="s">
        <v>862</v>
      </c>
      <c r="D337" s="48" t="s">
        <v>863</v>
      </c>
      <c r="E337" s="48" t="s">
        <v>864</v>
      </c>
      <c r="F337" s="49" t="s">
        <v>289</v>
      </c>
      <c r="G337" s="46">
        <v>1</v>
      </c>
    </row>
    <row r="338" spans="2:7" ht="16.5" thickBot="1" x14ac:dyDescent="0.3">
      <c r="B338" s="47"/>
      <c r="C338" s="61" t="s">
        <v>865</v>
      </c>
      <c r="D338" s="48" t="s">
        <v>866</v>
      </c>
      <c r="E338" s="48" t="s">
        <v>867</v>
      </c>
      <c r="F338" s="49" t="s">
        <v>50</v>
      </c>
      <c r="G338" s="46">
        <v>2</v>
      </c>
    </row>
    <row r="339" spans="2:7" ht="16.5" thickBot="1" x14ac:dyDescent="0.3">
      <c r="B339" s="47"/>
      <c r="C339" s="61" t="s">
        <v>868</v>
      </c>
      <c r="D339" s="48" t="s">
        <v>373</v>
      </c>
      <c r="E339" s="48" t="s">
        <v>869</v>
      </c>
      <c r="F339" s="49" t="s">
        <v>377</v>
      </c>
      <c r="G339" s="46">
        <v>2</v>
      </c>
    </row>
    <row r="340" spans="2:7" ht="16.5" thickBot="1" x14ac:dyDescent="0.3">
      <c r="B340" s="47"/>
      <c r="C340" s="61" t="s">
        <v>870</v>
      </c>
      <c r="D340" s="48" t="s">
        <v>871</v>
      </c>
      <c r="E340" s="48" t="s">
        <v>872</v>
      </c>
      <c r="F340" s="49" t="s">
        <v>873</v>
      </c>
      <c r="G340" s="46">
        <v>2</v>
      </c>
    </row>
    <row r="341" spans="2:7" ht="16.5" thickBot="1" x14ac:dyDescent="0.3">
      <c r="B341" s="47"/>
      <c r="C341" s="61" t="s">
        <v>874</v>
      </c>
      <c r="D341" s="48" t="s">
        <v>56</v>
      </c>
      <c r="E341" s="48" t="s">
        <v>875</v>
      </c>
      <c r="F341" s="49" t="s">
        <v>289</v>
      </c>
      <c r="G341" s="46">
        <v>2</v>
      </c>
    </row>
    <row r="342" spans="2:7" ht="16.5" thickBot="1" x14ac:dyDescent="0.3">
      <c r="B342" s="47"/>
      <c r="C342" s="61" t="s">
        <v>876</v>
      </c>
      <c r="D342" s="48" t="s">
        <v>877</v>
      </c>
      <c r="E342" s="48" t="s">
        <v>878</v>
      </c>
      <c r="F342" s="49" t="s">
        <v>879</v>
      </c>
      <c r="G342" s="46">
        <v>1</v>
      </c>
    </row>
    <row r="343" spans="2:7" ht="16.5" thickBot="1" x14ac:dyDescent="0.3">
      <c r="B343" s="47"/>
      <c r="C343" s="61" t="s">
        <v>880</v>
      </c>
      <c r="D343" s="48" t="s">
        <v>881</v>
      </c>
      <c r="E343" s="48" t="s">
        <v>882</v>
      </c>
      <c r="F343" s="49" t="s">
        <v>550</v>
      </c>
      <c r="G343" s="46">
        <v>1</v>
      </c>
    </row>
    <row r="344" spans="2:7" ht="16.5" thickBot="1" x14ac:dyDescent="0.3">
      <c r="B344" s="47"/>
      <c r="C344" s="61" t="s">
        <v>883</v>
      </c>
      <c r="D344" s="48" t="s">
        <v>884</v>
      </c>
      <c r="E344" s="48" t="s">
        <v>734</v>
      </c>
      <c r="F344" s="49" t="s">
        <v>199</v>
      </c>
      <c r="G344" s="46">
        <v>2</v>
      </c>
    </row>
    <row r="345" spans="2:7" ht="16.5" thickBot="1" x14ac:dyDescent="0.3">
      <c r="B345" s="47"/>
      <c r="C345" s="61" t="s">
        <v>885</v>
      </c>
      <c r="D345" s="48" t="s">
        <v>884</v>
      </c>
      <c r="E345" s="48" t="s">
        <v>734</v>
      </c>
      <c r="F345" s="49" t="s">
        <v>199</v>
      </c>
      <c r="G345" s="46">
        <v>1</v>
      </c>
    </row>
    <row r="346" spans="2:7" ht="16.5" thickBot="1" x14ac:dyDescent="0.3">
      <c r="B346" s="62" t="s">
        <v>1073</v>
      </c>
      <c r="C346" s="61" t="s">
        <v>886</v>
      </c>
      <c r="D346" s="48" t="s">
        <v>367</v>
      </c>
      <c r="E346" s="48" t="s">
        <v>887</v>
      </c>
      <c r="F346" s="49" t="s">
        <v>888</v>
      </c>
      <c r="G346" s="46">
        <v>2</v>
      </c>
    </row>
    <row r="347" spans="2:7" ht="16.5" thickBot="1" x14ac:dyDescent="0.3">
      <c r="B347" s="47"/>
      <c r="C347" s="61" t="s">
        <v>889</v>
      </c>
      <c r="D347" s="48" t="s">
        <v>890</v>
      </c>
      <c r="E347" s="48" t="s">
        <v>891</v>
      </c>
      <c r="F347" s="49" t="s">
        <v>892</v>
      </c>
      <c r="G347" s="46">
        <v>2</v>
      </c>
    </row>
    <row r="348" spans="2:7" ht="16.5" thickBot="1" x14ac:dyDescent="0.3">
      <c r="B348" s="47"/>
      <c r="C348" s="61" t="s">
        <v>893</v>
      </c>
      <c r="D348" s="48" t="s">
        <v>894</v>
      </c>
      <c r="E348" s="48" t="s">
        <v>895</v>
      </c>
      <c r="F348" s="49" t="s">
        <v>888</v>
      </c>
      <c r="G348" s="46">
        <v>2</v>
      </c>
    </row>
    <row r="349" spans="2:7" ht="16.5" thickBot="1" x14ac:dyDescent="0.3">
      <c r="B349" s="47"/>
      <c r="C349" s="61" t="s">
        <v>896</v>
      </c>
      <c r="D349" s="48" t="s">
        <v>897</v>
      </c>
      <c r="E349" s="48" t="s">
        <v>898</v>
      </c>
      <c r="F349" s="49" t="s">
        <v>72</v>
      </c>
      <c r="G349" s="46">
        <v>1</v>
      </c>
    </row>
    <row r="350" spans="2:7" ht="16.5" thickBot="1" x14ac:dyDescent="0.3">
      <c r="B350" s="47"/>
      <c r="C350" s="61" t="s">
        <v>899</v>
      </c>
      <c r="D350" s="48" t="s">
        <v>75</v>
      </c>
      <c r="E350" s="48" t="s">
        <v>900</v>
      </c>
      <c r="F350" s="49" t="s">
        <v>901</v>
      </c>
      <c r="G350" s="46">
        <v>2</v>
      </c>
    </row>
    <row r="351" spans="2:7" ht="16.5" thickBot="1" x14ac:dyDescent="0.3">
      <c r="B351" s="47"/>
      <c r="C351" s="61" t="s">
        <v>902</v>
      </c>
      <c r="D351" s="48" t="s">
        <v>903</v>
      </c>
      <c r="E351" s="48" t="s">
        <v>904</v>
      </c>
      <c r="F351" s="49" t="s">
        <v>905</v>
      </c>
      <c r="G351" s="46">
        <v>2</v>
      </c>
    </row>
    <row r="352" spans="2:7" ht="16.5" thickBot="1" x14ac:dyDescent="0.3">
      <c r="B352" s="47"/>
      <c r="C352" s="61" t="s">
        <v>906</v>
      </c>
      <c r="D352" s="48" t="s">
        <v>907</v>
      </c>
      <c r="E352" s="48" t="s">
        <v>908</v>
      </c>
      <c r="F352" s="49" t="s">
        <v>909</v>
      </c>
      <c r="G352" s="46">
        <v>2</v>
      </c>
    </row>
    <row r="353" spans="2:9" ht="16.5" thickBot="1" x14ac:dyDescent="0.3">
      <c r="B353" s="47"/>
      <c r="C353" s="61" t="s">
        <v>910</v>
      </c>
      <c r="D353" s="48" t="s">
        <v>911</v>
      </c>
      <c r="E353" s="48" t="s">
        <v>912</v>
      </c>
      <c r="F353" s="49" t="s">
        <v>913</v>
      </c>
      <c r="G353" s="46">
        <v>1</v>
      </c>
    </row>
    <row r="354" spans="2:9" ht="16.5" thickBot="1" x14ac:dyDescent="0.3">
      <c r="B354" s="47"/>
      <c r="C354" s="61" t="s">
        <v>914</v>
      </c>
      <c r="D354" s="48" t="s">
        <v>915</v>
      </c>
      <c r="E354" s="48" t="s">
        <v>31</v>
      </c>
      <c r="F354" s="49" t="s">
        <v>916</v>
      </c>
      <c r="G354" s="46">
        <v>2</v>
      </c>
    </row>
    <row r="355" spans="2:9" ht="16.5" thickBot="1" x14ac:dyDescent="0.3">
      <c r="B355" s="47"/>
      <c r="C355" s="61" t="s">
        <v>917</v>
      </c>
      <c r="D355" s="48" t="s">
        <v>918</v>
      </c>
      <c r="E355" s="48" t="s">
        <v>919</v>
      </c>
      <c r="F355" s="49" t="s">
        <v>920</v>
      </c>
      <c r="G355" s="46">
        <v>2</v>
      </c>
    </row>
    <row r="356" spans="2:9" ht="28.15" customHeight="1" thickBot="1" x14ac:dyDescent="0.3">
      <c r="B356" s="47"/>
      <c r="C356" s="61" t="s">
        <v>921</v>
      </c>
      <c r="D356" s="48" t="s">
        <v>918</v>
      </c>
      <c r="E356" s="48" t="s">
        <v>919</v>
      </c>
      <c r="F356" s="49" t="s">
        <v>920</v>
      </c>
      <c r="G356" s="46">
        <v>2</v>
      </c>
    </row>
    <row r="357" spans="2:9" ht="16.5" thickBot="1" x14ac:dyDescent="0.3">
      <c r="B357" s="62" t="s">
        <v>1074</v>
      </c>
      <c r="C357" s="61" t="s">
        <v>922</v>
      </c>
      <c r="D357" s="48" t="s">
        <v>923</v>
      </c>
      <c r="E357" s="48" t="s">
        <v>924</v>
      </c>
      <c r="F357" s="49" t="s">
        <v>925</v>
      </c>
      <c r="G357" s="46">
        <v>2</v>
      </c>
    </row>
    <row r="358" spans="2:9" ht="16.5" thickBot="1" x14ac:dyDescent="0.3">
      <c r="B358" s="47"/>
      <c r="C358" s="61" t="s">
        <v>926</v>
      </c>
      <c r="D358" s="48" t="s">
        <v>923</v>
      </c>
      <c r="E358" s="48" t="s">
        <v>924</v>
      </c>
      <c r="F358" s="49" t="s">
        <v>925</v>
      </c>
      <c r="G358" s="46">
        <v>2</v>
      </c>
    </row>
    <row r="359" spans="2:9" ht="32.25" thickBot="1" x14ac:dyDescent="0.3">
      <c r="B359" s="47"/>
      <c r="C359" s="61" t="s">
        <v>927</v>
      </c>
      <c r="D359" s="48" t="s">
        <v>928</v>
      </c>
      <c r="E359" s="48" t="s">
        <v>929</v>
      </c>
      <c r="F359" s="49" t="s">
        <v>930</v>
      </c>
      <c r="G359" s="46">
        <v>1</v>
      </c>
    </row>
    <row r="360" spans="2:9" ht="16.5" thickBot="1" x14ac:dyDescent="0.3">
      <c r="B360" s="47"/>
      <c r="C360" s="61" t="s">
        <v>931</v>
      </c>
      <c r="D360" s="48" t="s">
        <v>932</v>
      </c>
      <c r="E360" s="48" t="s">
        <v>933</v>
      </c>
      <c r="F360" s="49" t="s">
        <v>72</v>
      </c>
      <c r="G360" s="46">
        <v>2</v>
      </c>
    </row>
    <row r="361" spans="2:9" ht="16.5" thickBot="1" x14ac:dyDescent="0.3">
      <c r="B361" s="47"/>
      <c r="C361" s="61" t="s">
        <v>934</v>
      </c>
      <c r="D361" s="48" t="s">
        <v>935</v>
      </c>
      <c r="E361" s="48" t="s">
        <v>936</v>
      </c>
      <c r="F361" s="49" t="s">
        <v>937</v>
      </c>
      <c r="G361" s="46">
        <v>2</v>
      </c>
      <c r="H361" s="48" t="s">
        <v>988</v>
      </c>
      <c r="I361" s="48" t="s">
        <v>989</v>
      </c>
    </row>
    <row r="362" spans="2:9" ht="16.5" thickBot="1" x14ac:dyDescent="0.3">
      <c r="B362" s="52"/>
      <c r="C362" s="63" t="s">
        <v>938</v>
      </c>
      <c r="D362" s="53" t="s">
        <v>75</v>
      </c>
      <c r="E362" s="53" t="s">
        <v>939</v>
      </c>
      <c r="F362" s="54" t="s">
        <v>72</v>
      </c>
      <c r="G362" s="46">
        <v>2</v>
      </c>
      <c r="H362" s="40">
        <f>AVERAGE(G336:G362)</f>
        <v>1.7407407407407407</v>
      </c>
      <c r="I362" s="40">
        <f>SUM(G336:G362)</f>
        <v>47</v>
      </c>
    </row>
    <row r="363" spans="2:9" ht="16.5" thickBot="1" x14ac:dyDescent="0.3">
      <c r="C363" s="41" t="s">
        <v>1027</v>
      </c>
    </row>
    <row r="364" spans="2:9" ht="16.5" thickBot="1" x14ac:dyDescent="0.3">
      <c r="B364" s="59" t="s">
        <v>1075</v>
      </c>
      <c r="C364" s="60" t="s">
        <v>940</v>
      </c>
      <c r="D364" s="44" t="s">
        <v>75</v>
      </c>
      <c r="E364" s="44" t="s">
        <v>941</v>
      </c>
      <c r="F364" s="45" t="s">
        <v>942</v>
      </c>
      <c r="G364" s="46">
        <v>2</v>
      </c>
    </row>
    <row r="365" spans="2:9" ht="32.25" thickBot="1" x14ac:dyDescent="0.3">
      <c r="B365" s="47"/>
      <c r="C365" s="61" t="s">
        <v>943</v>
      </c>
      <c r="D365" s="48" t="s">
        <v>944</v>
      </c>
      <c r="E365" s="48" t="s">
        <v>112</v>
      </c>
      <c r="F365" s="49" t="s">
        <v>942</v>
      </c>
      <c r="G365" s="46">
        <v>2</v>
      </c>
    </row>
    <row r="366" spans="2:9" ht="16.5" thickBot="1" x14ac:dyDescent="0.3">
      <c r="B366" s="47"/>
      <c r="C366" s="61" t="s">
        <v>945</v>
      </c>
      <c r="D366" s="48" t="s">
        <v>946</v>
      </c>
      <c r="E366" s="48" t="s">
        <v>188</v>
      </c>
      <c r="F366" s="49" t="s">
        <v>189</v>
      </c>
      <c r="G366" s="46">
        <v>2</v>
      </c>
    </row>
    <row r="367" spans="2:9" ht="16.5" thickBot="1" x14ac:dyDescent="0.3">
      <c r="B367" s="47"/>
      <c r="C367" s="61" t="s">
        <v>947</v>
      </c>
      <c r="D367" s="48" t="s">
        <v>948</v>
      </c>
      <c r="E367" s="48" t="s">
        <v>457</v>
      </c>
      <c r="F367" s="49" t="s">
        <v>949</v>
      </c>
      <c r="G367" s="46">
        <v>1</v>
      </c>
    </row>
    <row r="368" spans="2:9" ht="16.5" thickBot="1" x14ac:dyDescent="0.3">
      <c r="B368" s="47"/>
      <c r="C368" s="61" t="s">
        <v>950</v>
      </c>
      <c r="D368" s="48" t="s">
        <v>951</v>
      </c>
      <c r="E368" s="48" t="s">
        <v>952</v>
      </c>
      <c r="F368" s="49" t="s">
        <v>193</v>
      </c>
      <c r="G368" s="46">
        <v>2</v>
      </c>
    </row>
    <row r="369" spans="2:16" ht="16.5" thickBot="1" x14ac:dyDescent="0.3">
      <c r="B369" s="47"/>
      <c r="C369" s="61" t="s">
        <v>953</v>
      </c>
      <c r="D369" s="48" t="s">
        <v>954</v>
      </c>
      <c r="E369" s="48" t="s">
        <v>955</v>
      </c>
      <c r="F369" s="49" t="s">
        <v>25</v>
      </c>
      <c r="G369" s="46">
        <v>1</v>
      </c>
    </row>
    <row r="370" spans="2:16" ht="16.5" thickBot="1" x14ac:dyDescent="0.3">
      <c r="B370" s="47"/>
      <c r="C370" s="61" t="s">
        <v>956</v>
      </c>
      <c r="D370" s="48" t="s">
        <v>75</v>
      </c>
      <c r="E370" s="48" t="s">
        <v>21</v>
      </c>
      <c r="F370" s="49" t="s">
        <v>957</v>
      </c>
      <c r="G370" s="46">
        <v>2</v>
      </c>
    </row>
    <row r="371" spans="2:16" ht="16.5" thickBot="1" x14ac:dyDescent="0.3">
      <c r="B371" s="47"/>
      <c r="C371" s="61" t="s">
        <v>958</v>
      </c>
      <c r="D371" s="48" t="s">
        <v>75</v>
      </c>
      <c r="E371" s="48" t="s">
        <v>21</v>
      </c>
      <c r="F371" s="49" t="s">
        <v>959</v>
      </c>
      <c r="G371" s="46">
        <v>3</v>
      </c>
    </row>
    <row r="372" spans="2:16" ht="16.5" thickBot="1" x14ac:dyDescent="0.3">
      <c r="B372" s="47"/>
      <c r="C372" s="61" t="s">
        <v>960</v>
      </c>
      <c r="D372" s="48" t="s">
        <v>961</v>
      </c>
      <c r="E372" s="48" t="s">
        <v>962</v>
      </c>
      <c r="F372" s="49" t="s">
        <v>959</v>
      </c>
      <c r="G372" s="46">
        <v>1</v>
      </c>
    </row>
    <row r="373" spans="2:16" ht="16.5" thickBot="1" x14ac:dyDescent="0.3">
      <c r="B373" s="47"/>
      <c r="C373" s="61" t="s">
        <v>963</v>
      </c>
      <c r="D373" s="48" t="s">
        <v>406</v>
      </c>
      <c r="E373" s="48" t="s">
        <v>31</v>
      </c>
      <c r="F373" s="49" t="s">
        <v>25</v>
      </c>
      <c r="G373" s="46">
        <v>2</v>
      </c>
    </row>
    <row r="374" spans="2:16" ht="16.5" thickBot="1" x14ac:dyDescent="0.3">
      <c r="B374" s="47"/>
      <c r="C374" s="61" t="s">
        <v>964</v>
      </c>
      <c r="D374" s="48" t="s">
        <v>965</v>
      </c>
      <c r="E374" s="48" t="s">
        <v>966</v>
      </c>
      <c r="F374" s="49" t="s">
        <v>199</v>
      </c>
      <c r="G374" s="46">
        <v>2</v>
      </c>
    </row>
    <row r="375" spans="2:16" ht="16.5" thickBot="1" x14ac:dyDescent="0.3">
      <c r="B375" s="47"/>
      <c r="C375" s="61" t="s">
        <v>967</v>
      </c>
      <c r="D375" s="48" t="s">
        <v>75</v>
      </c>
      <c r="E375" s="48" t="s">
        <v>968</v>
      </c>
      <c r="F375" s="49" t="s">
        <v>969</v>
      </c>
      <c r="G375" s="46">
        <v>2</v>
      </c>
    </row>
    <row r="376" spans="2:16" ht="16.5" thickBot="1" x14ac:dyDescent="0.3">
      <c r="B376" s="47"/>
      <c r="C376" s="61" t="s">
        <v>970</v>
      </c>
      <c r="D376" s="48" t="s">
        <v>33</v>
      </c>
      <c r="E376" s="48" t="s">
        <v>433</v>
      </c>
      <c r="F376" s="49" t="s">
        <v>971</v>
      </c>
      <c r="G376" s="46">
        <v>1</v>
      </c>
    </row>
    <row r="377" spans="2:16" ht="16.5" thickBot="1" x14ac:dyDescent="0.3">
      <c r="B377" s="47"/>
      <c r="C377" s="61" t="s">
        <v>972</v>
      </c>
      <c r="D377" s="48" t="s">
        <v>33</v>
      </c>
      <c r="E377" s="48" t="s">
        <v>973</v>
      </c>
      <c r="F377" s="49" t="s">
        <v>974</v>
      </c>
      <c r="G377" s="46">
        <v>2</v>
      </c>
    </row>
    <row r="378" spans="2:16" ht="16.5" thickBot="1" x14ac:dyDescent="0.3">
      <c r="B378" s="47"/>
      <c r="C378" s="61" t="s">
        <v>975</v>
      </c>
      <c r="D378" s="48" t="s">
        <v>33</v>
      </c>
      <c r="E378" s="48" t="s">
        <v>973</v>
      </c>
      <c r="F378" s="49" t="s">
        <v>974</v>
      </c>
      <c r="G378" s="46">
        <v>1</v>
      </c>
    </row>
    <row r="379" spans="2:16" ht="16.5" thickBot="1" x14ac:dyDescent="0.3">
      <c r="B379" s="47"/>
      <c r="C379" s="61" t="s">
        <v>976</v>
      </c>
      <c r="D379" s="48" t="s">
        <v>877</v>
      </c>
      <c r="E379" s="48" t="s">
        <v>977</v>
      </c>
      <c r="F379" s="49" t="s">
        <v>978</v>
      </c>
      <c r="G379" s="46">
        <v>2</v>
      </c>
    </row>
    <row r="380" spans="2:16" ht="16.5" thickBot="1" x14ac:dyDescent="0.3">
      <c r="B380" s="47"/>
      <c r="C380" s="61" t="s">
        <v>979</v>
      </c>
      <c r="D380" s="48" t="s">
        <v>75</v>
      </c>
      <c r="E380" s="48" t="s">
        <v>427</v>
      </c>
      <c r="F380" s="49" t="s">
        <v>980</v>
      </c>
      <c r="G380" s="46">
        <v>2</v>
      </c>
      <c r="H380" s="48" t="s">
        <v>988</v>
      </c>
      <c r="I380" s="48" t="s">
        <v>989</v>
      </c>
    </row>
    <row r="381" spans="2:16" ht="16.5" thickBot="1" x14ac:dyDescent="0.3">
      <c r="B381" s="52"/>
      <c r="C381" s="63" t="s">
        <v>981</v>
      </c>
      <c r="D381" s="53" t="s">
        <v>75</v>
      </c>
      <c r="E381" s="53" t="s">
        <v>982</v>
      </c>
      <c r="F381" s="54" t="s">
        <v>72</v>
      </c>
      <c r="G381" s="46">
        <v>2</v>
      </c>
      <c r="H381" s="40">
        <f>AVERAGE(G364:G381)</f>
        <v>1.7777777777777777</v>
      </c>
      <c r="I381" s="40">
        <f>SUM(G364:G381)</f>
        <v>32</v>
      </c>
    </row>
    <row r="382" spans="2:16" x14ac:dyDescent="0.25">
      <c r="P382" s="64"/>
    </row>
    <row r="385" spans="16:18" x14ac:dyDescent="0.25">
      <c r="P385" s="65"/>
      <c r="Q385" s="66"/>
      <c r="R385" s="66"/>
    </row>
    <row r="386" spans="16:18" x14ac:dyDescent="0.25">
      <c r="P386" s="65"/>
      <c r="Q386" s="66"/>
      <c r="R386" s="67"/>
    </row>
    <row r="387" spans="16:18" x14ac:dyDescent="0.25">
      <c r="Q387" s="68"/>
      <c r="R387" s="68"/>
    </row>
    <row r="388" spans="16:18" x14ac:dyDescent="0.25">
      <c r="Q388" s="68"/>
      <c r="R388" s="68"/>
    </row>
    <row r="389" spans="16:18" x14ac:dyDescent="0.25">
      <c r="R389" s="66"/>
    </row>
    <row r="390" spans="16:18" x14ac:dyDescent="0.25">
      <c r="Q390" s="67"/>
      <c r="R390" s="67"/>
    </row>
    <row r="391" spans="16:18" x14ac:dyDescent="0.25">
      <c r="Q391" s="67"/>
      <c r="R391" s="67"/>
    </row>
  </sheetData>
  <conditionalFormatting sqref="G3:G33 G35:G64 G66:G89 G91:G132 G134:G192 G194:G214 G216:G269 G271:G299 G301:G334 G336:G362 G364:G381">
    <cfRule type="cellIs" dxfId="7" priority="1" operator="equal">
      <formula>4</formula>
    </cfRule>
    <cfRule type="cellIs" dxfId="6" priority="2" operator="equal">
      <formula>3</formula>
    </cfRule>
    <cfRule type="cellIs" dxfId="5" priority="3" operator="equal">
      <formula>1</formula>
    </cfRule>
    <cfRule type="cellIs" dxfId="4" priority="4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5722-71F5-4AD8-B6B1-1294F635F5A0}">
  <sheetPr>
    <tabColor rgb="FF00B050"/>
  </sheetPr>
  <dimension ref="B2:F15"/>
  <sheetViews>
    <sheetView showGridLines="0" zoomScaleNormal="100" workbookViewId="0">
      <selection activeCell="H4" sqref="H4"/>
    </sheetView>
  </sheetViews>
  <sheetFormatPr baseColWidth="10" defaultRowHeight="15" x14ac:dyDescent="0.25"/>
  <cols>
    <col min="2" max="2" width="52.7109375" customWidth="1"/>
    <col min="3" max="3" width="11.5703125" customWidth="1"/>
    <col min="4" max="4" width="13" customWidth="1"/>
    <col min="5" max="5" width="15.85546875" customWidth="1"/>
    <col min="6" max="6" width="9.42578125" customWidth="1"/>
  </cols>
  <sheetData>
    <row r="2" spans="2:6" x14ac:dyDescent="0.25">
      <c r="B2" s="3" t="s">
        <v>985</v>
      </c>
      <c r="C2" s="4" t="s">
        <v>994</v>
      </c>
      <c r="D2" s="4" t="s">
        <v>995</v>
      </c>
      <c r="E2" s="5" t="s">
        <v>996</v>
      </c>
      <c r="F2" s="6" t="s">
        <v>998</v>
      </c>
    </row>
    <row r="3" spans="2:6" x14ac:dyDescent="0.25">
      <c r="B3" s="3"/>
      <c r="C3" s="7" t="s">
        <v>997</v>
      </c>
      <c r="D3" s="7" t="s">
        <v>997</v>
      </c>
      <c r="E3" s="8" t="s">
        <v>997</v>
      </c>
      <c r="F3" s="6"/>
    </row>
    <row r="4" spans="2:6" ht="26.25" x14ac:dyDescent="0.25">
      <c r="B4" s="9" t="s">
        <v>1028</v>
      </c>
      <c r="C4" s="10">
        <f>1/Encuesta_Flash_Audit_GERE!$H$33</f>
        <v>0.72093023255813948</v>
      </c>
      <c r="D4" s="10">
        <f>1/Encuesta_Flash_Audit_OPER!$H$33</f>
        <v>0.60784313725490191</v>
      </c>
      <c r="E4" s="11">
        <f>1/Encuesta_Flash_Audit_MANT!$H$33</f>
        <v>0.58490566037735847</v>
      </c>
      <c r="F4" s="12">
        <f t="shared" ref="F4:F15" si="0">AVERAGE(C4:E4)</f>
        <v>0.63789301006346666</v>
      </c>
    </row>
    <row r="5" spans="2:6" ht="26.25" x14ac:dyDescent="0.25">
      <c r="B5" s="9" t="s">
        <v>1029</v>
      </c>
      <c r="C5" s="10">
        <f>1/Encuesta_Flash_Audit_GERE!$H$64</f>
        <v>0.78947368421052633</v>
      </c>
      <c r="D5" s="13">
        <f>1/Encuesta_Flash_Audit_OPER!$H$64</f>
        <v>0.69767441860465118</v>
      </c>
      <c r="E5" s="14">
        <f>1/Encuesta_Flash_Audit_MANT!$H$64</f>
        <v>0.63829787234042556</v>
      </c>
      <c r="F5" s="12">
        <f t="shared" si="0"/>
        <v>0.70848199171853443</v>
      </c>
    </row>
    <row r="6" spans="2:6" ht="26.25" x14ac:dyDescent="0.25">
      <c r="B6" s="9" t="s">
        <v>1030</v>
      </c>
      <c r="C6" s="10">
        <f>1/Encuesta_Flash_Audit_GERE!$H$89</f>
        <v>0.75</v>
      </c>
      <c r="D6" s="13">
        <f>1/Encuesta_Flash_Audit_OPER!$H$89</f>
        <v>0.5714285714285714</v>
      </c>
      <c r="E6" s="14">
        <f>1/Encuesta_Flash_Audit_MANT!$H$89</f>
        <v>0.66666666666666663</v>
      </c>
      <c r="F6" s="12">
        <f t="shared" si="0"/>
        <v>0.66269841269841268</v>
      </c>
    </row>
    <row r="7" spans="2:6" x14ac:dyDescent="0.25">
      <c r="B7" s="9" t="s">
        <v>1031</v>
      </c>
      <c r="C7" s="13">
        <f>1/Encuesta_Flash_Audit_GERE!$H$112</f>
        <v>0.6470588235294118</v>
      </c>
      <c r="D7" s="13">
        <f>1/Encuesta_Flash_Audit_OPER!$H$112</f>
        <v>0.59459459459459463</v>
      </c>
      <c r="E7" s="14">
        <f>1/Encuesta_Flash_Audit_MANT!$H$112</f>
        <v>0.6470588235294118</v>
      </c>
      <c r="F7" s="12">
        <f t="shared" si="0"/>
        <v>0.62957074721780604</v>
      </c>
    </row>
    <row r="8" spans="2:6" x14ac:dyDescent="0.25">
      <c r="B8" s="9" t="s">
        <v>983</v>
      </c>
      <c r="C8" s="13">
        <f>1/Encuesta_Flash_Audit_GERE!$H$132</f>
        <v>0.51351351351351349</v>
      </c>
      <c r="D8" s="13">
        <f>1/Encuesta_Flash_Audit_OPER!$H$132</f>
        <v>0.45238095238095233</v>
      </c>
      <c r="E8" s="14">
        <f>1/Encuesta_Flash_Audit_MANT!$H$132</f>
        <v>0.52777777777777779</v>
      </c>
      <c r="F8" s="12">
        <f t="shared" si="0"/>
        <v>0.49789074789074789</v>
      </c>
    </row>
    <row r="9" spans="2:6" ht="26.25" x14ac:dyDescent="0.25">
      <c r="B9" s="9" t="s">
        <v>1032</v>
      </c>
      <c r="C9" s="13">
        <f>1/Encuesta_Flash_Audit_GERE!$H$192</f>
        <v>0.57843137254901955</v>
      </c>
      <c r="D9" s="13">
        <f>1/Encuesta_Flash_Audit_OPER!$H$192</f>
        <v>0.59000000000000008</v>
      </c>
      <c r="E9" s="14">
        <f>1/Encuesta_Flash_Audit_MANT!$H$192</f>
        <v>0.68604651162790697</v>
      </c>
      <c r="F9" s="12">
        <f t="shared" si="0"/>
        <v>0.61815929472564213</v>
      </c>
    </row>
    <row r="10" spans="2:6" ht="26.25" x14ac:dyDescent="0.25">
      <c r="B10" s="9" t="s">
        <v>1033</v>
      </c>
      <c r="C10" s="13">
        <f>1/Encuesta_Flash_Audit_GERE!$H$214</f>
        <v>0.67741935483870963</v>
      </c>
      <c r="D10" s="13">
        <f>1/Encuesta_Flash_Audit_OPER!$H$214</f>
        <v>0.6</v>
      </c>
      <c r="E10" s="14">
        <f>1/Encuesta_Flash_Audit_MANT!$H$214</f>
        <v>0.63636363636363635</v>
      </c>
      <c r="F10" s="12">
        <f t="shared" si="0"/>
        <v>0.63792766373411525</v>
      </c>
    </row>
    <row r="11" spans="2:6" x14ac:dyDescent="0.25">
      <c r="B11" s="9" t="s">
        <v>1034</v>
      </c>
      <c r="C11" s="13">
        <f>1/Encuesta_Flash_Audit_GERE!$H$269</f>
        <v>0.61363636363636365</v>
      </c>
      <c r="D11" s="13">
        <f>1/Encuesta_Flash_Audit_OPER!$H$269</f>
        <v>0.6067415730337079</v>
      </c>
      <c r="E11" s="14">
        <f>1/Encuesta_Flash_Audit_MANT!$H$269</f>
        <v>0.6</v>
      </c>
      <c r="F11" s="12">
        <f t="shared" si="0"/>
        <v>0.60679264555669044</v>
      </c>
    </row>
    <row r="12" spans="2:6" ht="26.25" x14ac:dyDescent="0.25">
      <c r="B12" s="9" t="s">
        <v>1035</v>
      </c>
      <c r="C12" s="10">
        <f>1/Encuesta_Flash_Audit_GERE!$H$299</f>
        <v>0.80555555555555558</v>
      </c>
      <c r="D12" s="13">
        <f>1/Encuesta_Flash_Audit_OPER!$H$299</f>
        <v>0.78378378378378377</v>
      </c>
      <c r="E12" s="14">
        <f>1/Encuesta_Flash_Audit_MANT!$H$299</f>
        <v>0.82857142857142863</v>
      </c>
      <c r="F12" s="12">
        <f t="shared" si="0"/>
        <v>0.80597025597025596</v>
      </c>
    </row>
    <row r="13" spans="2:6" x14ac:dyDescent="0.25">
      <c r="B13" s="9" t="s">
        <v>1036</v>
      </c>
      <c r="C13" s="10">
        <f>1/Encuesta_Flash_Audit_GERE!$H$334</f>
        <v>0.67999999999999994</v>
      </c>
      <c r="D13" s="10">
        <f>1/Encuesta_Flash_Audit_OPER!$H$334</f>
        <v>0.65384615384615385</v>
      </c>
      <c r="E13" s="11">
        <f>1/Encuesta_Flash_Audit_MANT!$H$334</f>
        <v>0.66666666666666663</v>
      </c>
      <c r="F13" s="12">
        <f t="shared" si="0"/>
        <v>0.66683760683760684</v>
      </c>
    </row>
    <row r="14" spans="2:6" ht="26.25" x14ac:dyDescent="0.25">
      <c r="B14" s="9" t="s">
        <v>1037</v>
      </c>
      <c r="C14" s="10">
        <f>1/Encuesta_Flash_Audit_GERE!$H$362</f>
        <v>0.67500000000000004</v>
      </c>
      <c r="D14" s="13">
        <f>1/Encuesta_Flash_Audit_OPER!$H$362</f>
        <v>0.5625</v>
      </c>
      <c r="E14" s="14">
        <f>1/Encuesta_Flash_Audit_MANT!$H$362</f>
        <v>0.57446808510638303</v>
      </c>
      <c r="F14" s="12">
        <f t="shared" si="0"/>
        <v>0.60398936170212769</v>
      </c>
    </row>
    <row r="15" spans="2:6" ht="26.25" x14ac:dyDescent="0.25">
      <c r="B15" s="9" t="s">
        <v>1038</v>
      </c>
      <c r="C15" s="13">
        <f>1/Encuesta_Flash_Audit_GERE!$H$381</f>
        <v>0.51428571428571435</v>
      </c>
      <c r="D15" s="13">
        <f>1/Encuesta_Flash_Audit_OPER!$H$381</f>
        <v>0.5</v>
      </c>
      <c r="E15" s="14">
        <f>1/Encuesta_Flash_Audit_MANT!$H$381</f>
        <v>0.5625</v>
      </c>
      <c r="F15" s="12">
        <f t="shared" si="0"/>
        <v>0.52559523809523812</v>
      </c>
    </row>
  </sheetData>
  <mergeCells count="2">
    <mergeCell ref="F2:F3"/>
    <mergeCell ref="B2:B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48A90-F6F0-4FD1-85A7-2AED272D9CB9}">
  <sheetPr>
    <tabColor rgb="FF00B050"/>
  </sheetPr>
  <dimension ref="B2:D14"/>
  <sheetViews>
    <sheetView showGridLines="0" topLeftCell="A35" workbookViewId="0">
      <selection activeCell="G4" sqref="G4"/>
    </sheetView>
  </sheetViews>
  <sheetFormatPr baseColWidth="10" defaultRowHeight="15" x14ac:dyDescent="0.25"/>
  <cols>
    <col min="2" max="2" width="56.7109375" customWidth="1"/>
    <col min="3" max="3" width="11.5703125" customWidth="1"/>
    <col min="4" max="4" width="13.140625" customWidth="1"/>
  </cols>
  <sheetData>
    <row r="2" spans="2:4" ht="38.25" x14ac:dyDescent="0.25">
      <c r="B2" s="15" t="s">
        <v>985</v>
      </c>
      <c r="C2" s="16" t="s">
        <v>986</v>
      </c>
      <c r="D2" s="16" t="s">
        <v>987</v>
      </c>
    </row>
    <row r="3" spans="2:4" ht="25.5" x14ac:dyDescent="0.25">
      <c r="B3" s="17" t="s">
        <v>1028</v>
      </c>
      <c r="C3" s="18">
        <f>Resultados_Generales!F4</f>
        <v>0.63789301006346666</v>
      </c>
      <c r="D3" s="13">
        <v>0.63360000000000005</v>
      </c>
    </row>
    <row r="4" spans="2:4" ht="25.5" x14ac:dyDescent="0.25">
      <c r="B4" s="17" t="s">
        <v>1029</v>
      </c>
      <c r="C4" s="18">
        <f>Resultados_Generales!F5</f>
        <v>0.70848199171853443</v>
      </c>
      <c r="D4" s="13">
        <v>0.68669999999999998</v>
      </c>
    </row>
    <row r="5" spans="2:4" ht="25.5" x14ac:dyDescent="0.25">
      <c r="B5" s="17" t="s">
        <v>1030</v>
      </c>
      <c r="C5" s="18">
        <f>Resultados_Generales!F6</f>
        <v>0.66269841269841268</v>
      </c>
      <c r="D5" s="13">
        <v>0.63739999999999997</v>
      </c>
    </row>
    <row r="6" spans="2:4" x14ac:dyDescent="0.25">
      <c r="B6" s="17" t="s">
        <v>1031</v>
      </c>
      <c r="C6" s="18">
        <f>Resultados_Generales!F7</f>
        <v>0.62957074721780604</v>
      </c>
      <c r="D6" s="13">
        <v>0.5867</v>
      </c>
    </row>
    <row r="7" spans="2:4" x14ac:dyDescent="0.25">
      <c r="B7" s="17" t="s">
        <v>983</v>
      </c>
      <c r="C7" s="39">
        <f>Resultados_Generales!F8</f>
        <v>0.49789074789074789</v>
      </c>
      <c r="D7" s="13">
        <v>0.52290000000000003</v>
      </c>
    </row>
    <row r="8" spans="2:4" ht="25.5" x14ac:dyDescent="0.25">
      <c r="B8" s="17" t="s">
        <v>1032</v>
      </c>
      <c r="C8" s="18">
        <f>Resultados_Generales!F9</f>
        <v>0.61815929472564213</v>
      </c>
      <c r="D8" s="13">
        <v>0.57620000000000005</v>
      </c>
    </row>
    <row r="9" spans="2:4" x14ac:dyDescent="0.25">
      <c r="B9" s="17" t="s">
        <v>1033</v>
      </c>
      <c r="C9" s="18">
        <f>Resultados_Generales!F10</f>
        <v>0.63792766373411525</v>
      </c>
      <c r="D9" s="13">
        <v>0.63449999999999995</v>
      </c>
    </row>
    <row r="10" spans="2:4" x14ac:dyDescent="0.25">
      <c r="B10" s="17" t="s">
        <v>1034</v>
      </c>
      <c r="C10" s="18">
        <f>Resultados_Generales!F11</f>
        <v>0.60679264555669044</v>
      </c>
      <c r="D10" s="13">
        <v>0.58550000000000002</v>
      </c>
    </row>
    <row r="11" spans="2:4" ht="25.5" x14ac:dyDescent="0.25">
      <c r="B11" s="17" t="s">
        <v>1035</v>
      </c>
      <c r="C11" s="18">
        <f>Resultados_Generales!F12</f>
        <v>0.80597025597025596</v>
      </c>
      <c r="D11" s="13">
        <v>0.74490000000000001</v>
      </c>
    </row>
    <row r="12" spans="2:4" x14ac:dyDescent="0.25">
      <c r="B12" s="17" t="s">
        <v>1036</v>
      </c>
      <c r="C12" s="18">
        <f>Resultados_Generales!F13</f>
        <v>0.66683760683760684</v>
      </c>
      <c r="D12" s="13">
        <v>0.66600000000000004</v>
      </c>
    </row>
    <row r="13" spans="2:4" ht="25.5" x14ac:dyDescent="0.25">
      <c r="B13" s="17" t="s">
        <v>1037</v>
      </c>
      <c r="C13" s="39">
        <f>Resultados_Generales!F14</f>
        <v>0.60398936170212769</v>
      </c>
      <c r="D13" s="13">
        <v>0.63170000000000004</v>
      </c>
    </row>
    <row r="14" spans="2:4" x14ac:dyDescent="0.25">
      <c r="B14" s="17" t="s">
        <v>1038</v>
      </c>
      <c r="C14" s="39">
        <f>Resultados_Generales!F15</f>
        <v>0.52559523809523812</v>
      </c>
      <c r="D14" s="13">
        <v>0.59079999999999999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D4EF9-6B6F-4241-B229-5F21E64CE239}">
  <sheetPr>
    <tabColor rgb="FFFFFF00"/>
  </sheetPr>
  <dimension ref="B2:E8"/>
  <sheetViews>
    <sheetView showGridLines="0" workbookViewId="0">
      <selection activeCell="D17" sqref="D17"/>
    </sheetView>
  </sheetViews>
  <sheetFormatPr baseColWidth="10" defaultRowHeight="15" x14ac:dyDescent="0.25"/>
  <cols>
    <col min="2" max="2" width="71.85546875" customWidth="1"/>
    <col min="3" max="3" width="11" customWidth="1"/>
    <col min="4" max="4" width="10.7109375" customWidth="1"/>
    <col min="5" max="5" width="12.85546875" customWidth="1"/>
  </cols>
  <sheetData>
    <row r="2" spans="2:5" ht="25.5" x14ac:dyDescent="0.25">
      <c r="B2" s="15" t="s">
        <v>990</v>
      </c>
      <c r="C2" s="16" t="s">
        <v>991</v>
      </c>
      <c r="D2" s="16" t="s">
        <v>992</v>
      </c>
      <c r="E2" s="16" t="s">
        <v>993</v>
      </c>
    </row>
    <row r="3" spans="2:5" x14ac:dyDescent="0.25">
      <c r="B3" s="9" t="s">
        <v>983</v>
      </c>
      <c r="C3" s="38">
        <f>Resultados_Benchmarking!C7</f>
        <v>0.49789074789074789</v>
      </c>
      <c r="D3" s="13">
        <f>Resultados_Benchmarking!D7</f>
        <v>0.52290000000000003</v>
      </c>
      <c r="E3" s="12">
        <f>1-C3</f>
        <v>0.50210925210925206</v>
      </c>
    </row>
    <row r="4" spans="2:5" x14ac:dyDescent="0.25">
      <c r="B4" s="9" t="s">
        <v>1038</v>
      </c>
      <c r="C4" s="38">
        <f>Resultados_Benchmarking!C14</f>
        <v>0.52559523809523812</v>
      </c>
      <c r="D4" s="13">
        <f>Resultados_Benchmarking!D14</f>
        <v>0.59079999999999999</v>
      </c>
      <c r="E4" s="12">
        <f>1-C4</f>
        <v>0.47440476190476188</v>
      </c>
    </row>
    <row r="5" spans="2:5" ht="25.5" x14ac:dyDescent="0.25">
      <c r="B5" s="17" t="s">
        <v>1037</v>
      </c>
      <c r="C5" s="38">
        <f>Resultados_Benchmarking!C13</f>
        <v>0.60398936170212769</v>
      </c>
      <c r="D5" s="10">
        <f>Resultados_Benchmarking!D13</f>
        <v>0.63170000000000004</v>
      </c>
      <c r="E5" s="12">
        <f>1-C5</f>
        <v>0.39601063829787231</v>
      </c>
    </row>
    <row r="6" spans="2:5" x14ac:dyDescent="0.25">
      <c r="C6" s="1"/>
      <c r="D6" s="1"/>
      <c r="E6" s="2"/>
    </row>
    <row r="7" spans="2:5" x14ac:dyDescent="0.25">
      <c r="C7" s="1"/>
      <c r="D7" s="1"/>
      <c r="E7" s="2"/>
    </row>
    <row r="8" spans="2:5" x14ac:dyDescent="0.25">
      <c r="C8" s="1"/>
      <c r="D8" s="1"/>
      <c r="E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6C47-384F-47E2-89E4-F329FA569369}">
  <sheetPr>
    <tabColor rgb="FFFFC000"/>
  </sheetPr>
  <dimension ref="C2:AL21"/>
  <sheetViews>
    <sheetView showGridLines="0" workbookViewId="0">
      <selection activeCell="AM10" sqref="AM10"/>
    </sheetView>
  </sheetViews>
  <sheetFormatPr baseColWidth="10" defaultRowHeight="15" x14ac:dyDescent="0.25"/>
  <cols>
    <col min="3" max="3" width="59.85546875" bestFit="1" customWidth="1"/>
    <col min="4" max="38" width="2.140625" customWidth="1"/>
    <col min="39" max="39" width="25.7109375" customWidth="1"/>
  </cols>
  <sheetData>
    <row r="2" spans="3:38" x14ac:dyDescent="0.25">
      <c r="C2" s="19" t="s">
        <v>1013</v>
      </c>
      <c r="D2" s="20" t="s">
        <v>1006</v>
      </c>
      <c r="E2" s="21"/>
      <c r="F2" s="21"/>
      <c r="G2" s="21"/>
      <c r="H2" s="21"/>
      <c r="I2" s="22" t="s">
        <v>1007</v>
      </c>
      <c r="J2" s="22"/>
      <c r="K2" s="22"/>
      <c r="L2" s="22"/>
      <c r="M2" s="22"/>
      <c r="N2" s="22" t="s">
        <v>1008</v>
      </c>
      <c r="O2" s="22"/>
      <c r="P2" s="22"/>
      <c r="Q2" s="22"/>
      <c r="R2" s="22"/>
      <c r="S2" s="22" t="s">
        <v>1009</v>
      </c>
      <c r="T2" s="22"/>
      <c r="U2" s="22"/>
      <c r="V2" s="22"/>
      <c r="W2" s="22"/>
      <c r="X2" s="22" t="s">
        <v>1010</v>
      </c>
      <c r="Y2" s="22"/>
      <c r="Z2" s="22"/>
      <c r="AA2" s="22"/>
      <c r="AB2" s="22"/>
      <c r="AC2" s="22" t="s">
        <v>1011</v>
      </c>
      <c r="AD2" s="22"/>
      <c r="AE2" s="22"/>
      <c r="AF2" s="22"/>
      <c r="AG2" s="22"/>
      <c r="AH2" s="22" t="s">
        <v>1012</v>
      </c>
      <c r="AI2" s="22"/>
      <c r="AJ2" s="22"/>
      <c r="AK2" s="22"/>
      <c r="AL2" s="22"/>
    </row>
    <row r="3" spans="3:38" x14ac:dyDescent="0.25">
      <c r="C3" s="23" t="s">
        <v>1004</v>
      </c>
      <c r="D3" s="24"/>
      <c r="E3" s="25"/>
      <c r="F3" s="26"/>
      <c r="G3" s="26"/>
      <c r="H3" s="27"/>
      <c r="I3" s="28"/>
      <c r="J3" s="28"/>
      <c r="K3" s="28"/>
      <c r="L3" s="28"/>
      <c r="M3" s="28"/>
      <c r="N3" s="23"/>
      <c r="O3" s="28"/>
      <c r="P3" s="28"/>
      <c r="Q3" s="28"/>
      <c r="R3" s="28"/>
      <c r="S3" s="23"/>
      <c r="T3" s="28"/>
      <c r="U3" s="28"/>
      <c r="V3" s="28"/>
      <c r="W3" s="28"/>
      <c r="X3" s="23"/>
      <c r="Y3" s="28"/>
      <c r="Z3" s="28"/>
      <c r="AA3" s="28"/>
      <c r="AB3" s="28"/>
      <c r="AC3" s="23"/>
      <c r="AD3" s="28"/>
      <c r="AE3" s="28"/>
      <c r="AF3" s="28"/>
      <c r="AG3" s="28"/>
      <c r="AH3" s="23"/>
      <c r="AI3" s="28"/>
      <c r="AJ3" s="28"/>
      <c r="AK3" s="28"/>
      <c r="AL3" s="29"/>
    </row>
    <row r="4" spans="3:38" x14ac:dyDescent="0.25">
      <c r="C4" s="23"/>
      <c r="D4" s="23"/>
      <c r="E4" s="28"/>
      <c r="F4" s="28"/>
      <c r="G4" s="28"/>
      <c r="H4" s="29"/>
      <c r="I4" s="28"/>
      <c r="J4" s="28"/>
      <c r="K4" s="28"/>
      <c r="L4" s="28"/>
      <c r="M4" s="28"/>
      <c r="N4" s="23"/>
      <c r="O4" s="28"/>
      <c r="P4" s="28"/>
      <c r="Q4" s="28"/>
      <c r="R4" s="28"/>
      <c r="S4" s="23"/>
      <c r="T4" s="28"/>
      <c r="U4" s="28"/>
      <c r="V4" s="28"/>
      <c r="W4" s="28"/>
      <c r="X4" s="23"/>
      <c r="Y4" s="28"/>
      <c r="Z4" s="28"/>
      <c r="AA4" s="28"/>
      <c r="AB4" s="28"/>
      <c r="AC4" s="23"/>
      <c r="AD4" s="28"/>
      <c r="AE4" s="28"/>
      <c r="AF4" s="28"/>
      <c r="AG4" s="28"/>
      <c r="AH4" s="23"/>
      <c r="AI4" s="28"/>
      <c r="AJ4" s="28"/>
      <c r="AK4" s="28"/>
      <c r="AL4" s="29"/>
    </row>
    <row r="5" spans="3:38" x14ac:dyDescent="0.25">
      <c r="C5" s="23" t="s">
        <v>1000</v>
      </c>
      <c r="D5" s="23"/>
      <c r="E5" s="28"/>
      <c r="F5" s="30"/>
      <c r="G5" s="30"/>
      <c r="H5" s="29"/>
      <c r="I5" s="28"/>
      <c r="J5" s="28"/>
      <c r="K5" s="28"/>
      <c r="L5" s="28"/>
      <c r="M5" s="28"/>
      <c r="N5" s="23"/>
      <c r="O5" s="28"/>
      <c r="P5" s="28"/>
      <c r="Q5" s="28"/>
      <c r="R5" s="28"/>
      <c r="S5" s="23"/>
      <c r="T5" s="28"/>
      <c r="U5" s="28"/>
      <c r="V5" s="28"/>
      <c r="W5" s="28"/>
      <c r="X5" s="23"/>
      <c r="Y5" s="28"/>
      <c r="Z5" s="28"/>
      <c r="AA5" s="28"/>
      <c r="AB5" s="28"/>
      <c r="AC5" s="23"/>
      <c r="AD5" s="28"/>
      <c r="AE5" s="28"/>
      <c r="AF5" s="28"/>
      <c r="AG5" s="28"/>
      <c r="AH5" s="23"/>
      <c r="AI5" s="28"/>
      <c r="AJ5" s="28"/>
      <c r="AK5" s="28"/>
      <c r="AL5" s="29"/>
    </row>
    <row r="6" spans="3:38" x14ac:dyDescent="0.25">
      <c r="C6" s="23"/>
      <c r="D6" s="23"/>
      <c r="E6" s="28"/>
      <c r="F6" s="28"/>
      <c r="G6" s="28"/>
      <c r="H6" s="29"/>
      <c r="I6" s="28"/>
      <c r="J6" s="28"/>
      <c r="K6" s="28"/>
      <c r="L6" s="28"/>
      <c r="M6" s="28"/>
      <c r="N6" s="23"/>
      <c r="O6" s="28"/>
      <c r="P6" s="28"/>
      <c r="Q6" s="28"/>
      <c r="R6" s="28"/>
      <c r="S6" s="23"/>
      <c r="T6" s="28"/>
      <c r="U6" s="28"/>
      <c r="V6" s="28"/>
      <c r="W6" s="28"/>
      <c r="X6" s="23"/>
      <c r="Y6" s="28"/>
      <c r="Z6" s="28"/>
      <c r="AA6" s="28"/>
      <c r="AB6" s="28"/>
      <c r="AC6" s="23"/>
      <c r="AD6" s="28"/>
      <c r="AE6" s="28"/>
      <c r="AF6" s="28"/>
      <c r="AG6" s="28"/>
      <c r="AH6" s="23"/>
      <c r="AI6" s="28"/>
      <c r="AJ6" s="28"/>
      <c r="AK6" s="28"/>
      <c r="AL6" s="29"/>
    </row>
    <row r="7" spans="3:38" x14ac:dyDescent="0.25">
      <c r="C7" s="23" t="s">
        <v>999</v>
      </c>
      <c r="D7" s="23"/>
      <c r="E7" s="28"/>
      <c r="F7" s="28"/>
      <c r="G7" s="28"/>
      <c r="H7" s="31"/>
      <c r="I7" s="30"/>
      <c r="J7" s="28"/>
      <c r="K7" s="28"/>
      <c r="L7" s="28"/>
      <c r="M7" s="28"/>
      <c r="N7" s="23"/>
      <c r="O7" s="28"/>
      <c r="P7" s="28"/>
      <c r="Q7" s="28"/>
      <c r="R7" s="28"/>
      <c r="S7" s="23"/>
      <c r="T7" s="28"/>
      <c r="U7" s="28"/>
      <c r="V7" s="28"/>
      <c r="W7" s="28"/>
      <c r="X7" s="23"/>
      <c r="Y7" s="28"/>
      <c r="Z7" s="28"/>
      <c r="AA7" s="28"/>
      <c r="AB7" s="28"/>
      <c r="AC7" s="23"/>
      <c r="AD7" s="28"/>
      <c r="AE7" s="28"/>
      <c r="AF7" s="28"/>
      <c r="AG7" s="28"/>
      <c r="AH7" s="23"/>
      <c r="AI7" s="28"/>
      <c r="AJ7" s="28"/>
      <c r="AK7" s="28"/>
      <c r="AL7" s="29"/>
    </row>
    <row r="8" spans="3:38" x14ac:dyDescent="0.25">
      <c r="C8" s="23"/>
      <c r="D8" s="23"/>
      <c r="E8" s="28"/>
      <c r="F8" s="28"/>
      <c r="G8" s="28"/>
      <c r="H8" s="29"/>
      <c r="I8" s="28"/>
      <c r="J8" s="28"/>
      <c r="K8" s="28"/>
      <c r="L8" s="28"/>
      <c r="M8" s="28"/>
      <c r="N8" s="23"/>
      <c r="O8" s="28"/>
      <c r="P8" s="28"/>
      <c r="Q8" s="28"/>
      <c r="R8" s="28"/>
      <c r="S8" s="23"/>
      <c r="T8" s="28"/>
      <c r="U8" s="28"/>
      <c r="V8" s="28"/>
      <c r="W8" s="28"/>
      <c r="X8" s="23"/>
      <c r="Y8" s="28"/>
      <c r="Z8" s="28"/>
      <c r="AA8" s="28"/>
      <c r="AB8" s="28"/>
      <c r="AC8" s="23"/>
      <c r="AD8" s="28"/>
      <c r="AE8" s="28"/>
      <c r="AF8" s="28"/>
      <c r="AG8" s="28"/>
      <c r="AH8" s="23"/>
      <c r="AI8" s="28"/>
      <c r="AJ8" s="28"/>
      <c r="AK8" s="28"/>
      <c r="AL8" s="29"/>
    </row>
    <row r="9" spans="3:38" x14ac:dyDescent="0.25">
      <c r="C9" s="23" t="s">
        <v>1001</v>
      </c>
      <c r="D9" s="23"/>
      <c r="E9" s="28"/>
      <c r="F9" s="28"/>
      <c r="G9" s="28"/>
      <c r="H9" s="29"/>
      <c r="I9" s="28"/>
      <c r="J9" s="30"/>
      <c r="K9" s="28"/>
      <c r="L9" s="28"/>
      <c r="M9" s="28"/>
      <c r="N9" s="23"/>
      <c r="O9" s="28"/>
      <c r="P9" s="28"/>
      <c r="Q9" s="28"/>
      <c r="R9" s="28"/>
      <c r="S9" s="23"/>
      <c r="T9" s="28"/>
      <c r="U9" s="28"/>
      <c r="V9" s="28"/>
      <c r="W9" s="28"/>
      <c r="X9" s="23"/>
      <c r="Y9" s="28"/>
      <c r="Z9" s="28"/>
      <c r="AA9" s="28"/>
      <c r="AB9" s="28"/>
      <c r="AC9" s="23"/>
      <c r="AD9" s="28"/>
      <c r="AE9" s="28"/>
      <c r="AF9" s="28"/>
      <c r="AG9" s="28"/>
      <c r="AH9" s="23"/>
      <c r="AI9" s="28"/>
      <c r="AJ9" s="28"/>
      <c r="AK9" s="28"/>
      <c r="AL9" s="29"/>
    </row>
    <row r="10" spans="3:38" x14ac:dyDescent="0.25">
      <c r="C10" s="23"/>
      <c r="D10" s="23"/>
      <c r="E10" s="28"/>
      <c r="F10" s="28"/>
      <c r="G10" s="28"/>
      <c r="H10" s="29"/>
      <c r="I10" s="28"/>
      <c r="J10" s="28"/>
      <c r="K10" s="28"/>
      <c r="L10" s="28"/>
      <c r="M10" s="28"/>
      <c r="N10" s="23"/>
      <c r="O10" s="28"/>
      <c r="P10" s="28"/>
      <c r="Q10" s="28"/>
      <c r="R10" s="28"/>
      <c r="S10" s="23"/>
      <c r="T10" s="28"/>
      <c r="U10" s="28"/>
      <c r="V10" s="28"/>
      <c r="W10" s="28"/>
      <c r="X10" s="23"/>
      <c r="Y10" s="28"/>
      <c r="Z10" s="28"/>
      <c r="AA10" s="28"/>
      <c r="AB10" s="28"/>
      <c r="AC10" s="23"/>
      <c r="AD10" s="28"/>
      <c r="AE10" s="28"/>
      <c r="AF10" s="28"/>
      <c r="AG10" s="28"/>
      <c r="AH10" s="23"/>
      <c r="AI10" s="28"/>
      <c r="AJ10" s="28"/>
      <c r="AK10" s="28"/>
      <c r="AL10" s="29"/>
    </row>
    <row r="11" spans="3:38" x14ac:dyDescent="0.25">
      <c r="C11" s="23" t="s">
        <v>1002</v>
      </c>
      <c r="D11" s="23"/>
      <c r="E11" s="28"/>
      <c r="F11" s="28"/>
      <c r="G11" s="28"/>
      <c r="H11" s="29"/>
      <c r="I11" s="28"/>
      <c r="J11" s="28"/>
      <c r="K11" s="28"/>
      <c r="L11" s="30"/>
      <c r="M11" s="28"/>
      <c r="N11" s="23"/>
      <c r="O11" s="28"/>
      <c r="P11" s="28"/>
      <c r="Q11" s="28"/>
      <c r="R11" s="28"/>
      <c r="S11" s="23"/>
      <c r="T11" s="28"/>
      <c r="U11" s="28"/>
      <c r="V11" s="28"/>
      <c r="W11" s="28"/>
      <c r="X11" s="23"/>
      <c r="Y11" s="28"/>
      <c r="Z11" s="28"/>
      <c r="AA11" s="28"/>
      <c r="AB11" s="28"/>
      <c r="AC11" s="23"/>
      <c r="AD11" s="28"/>
      <c r="AE11" s="28"/>
      <c r="AF11" s="28"/>
      <c r="AG11" s="28"/>
      <c r="AH11" s="23"/>
      <c r="AI11" s="28"/>
      <c r="AJ11" s="28"/>
      <c r="AK11" s="28"/>
      <c r="AL11" s="29"/>
    </row>
    <row r="12" spans="3:38" x14ac:dyDescent="0.25">
      <c r="C12" s="23"/>
      <c r="D12" s="23"/>
      <c r="E12" s="28"/>
      <c r="F12" s="28"/>
      <c r="G12" s="28"/>
      <c r="H12" s="29"/>
      <c r="I12" s="28"/>
      <c r="J12" s="28"/>
      <c r="K12" s="28"/>
      <c r="L12" s="28"/>
      <c r="M12" s="28"/>
      <c r="N12" s="23"/>
      <c r="O12" s="28"/>
      <c r="P12" s="28"/>
      <c r="Q12" s="28"/>
      <c r="R12" s="28"/>
      <c r="S12" s="23"/>
      <c r="T12" s="28"/>
      <c r="U12" s="28"/>
      <c r="V12" s="28"/>
      <c r="W12" s="28"/>
      <c r="X12" s="23"/>
      <c r="Y12" s="28"/>
      <c r="Z12" s="28"/>
      <c r="AA12" s="28"/>
      <c r="AB12" s="28"/>
      <c r="AC12" s="23"/>
      <c r="AD12" s="28"/>
      <c r="AE12" s="28"/>
      <c r="AF12" s="28"/>
      <c r="AG12" s="28"/>
      <c r="AH12" s="23"/>
      <c r="AI12" s="28"/>
      <c r="AJ12" s="28"/>
      <c r="AK12" s="28"/>
      <c r="AL12" s="29"/>
    </row>
    <row r="13" spans="3:38" x14ac:dyDescent="0.25">
      <c r="C13" s="23" t="s">
        <v>1003</v>
      </c>
      <c r="D13" s="23"/>
      <c r="E13" s="28"/>
      <c r="F13" s="28"/>
      <c r="G13" s="28"/>
      <c r="H13" s="29"/>
      <c r="I13" s="28"/>
      <c r="J13" s="28"/>
      <c r="K13" s="28"/>
      <c r="L13" s="28"/>
      <c r="M13" s="28"/>
      <c r="N13" s="32"/>
      <c r="O13" s="28"/>
      <c r="P13" s="28"/>
      <c r="Q13" s="28"/>
      <c r="R13" s="28"/>
      <c r="S13" s="23"/>
      <c r="T13" s="28"/>
      <c r="U13" s="28"/>
      <c r="V13" s="28"/>
      <c r="W13" s="28"/>
      <c r="X13" s="23"/>
      <c r="Y13" s="28"/>
      <c r="Z13" s="28"/>
      <c r="AA13" s="28"/>
      <c r="AB13" s="28"/>
      <c r="AC13" s="23"/>
      <c r="AD13" s="28"/>
      <c r="AE13" s="28"/>
      <c r="AF13" s="28"/>
      <c r="AG13" s="28"/>
      <c r="AH13" s="23"/>
      <c r="AI13" s="28"/>
      <c r="AJ13" s="28"/>
      <c r="AK13" s="28"/>
      <c r="AL13" s="29"/>
    </row>
    <row r="14" spans="3:38" x14ac:dyDescent="0.25">
      <c r="C14" s="23"/>
      <c r="D14" s="23"/>
      <c r="E14" s="28"/>
      <c r="F14" s="28"/>
      <c r="G14" s="28"/>
      <c r="H14" s="29"/>
      <c r="I14" s="28"/>
      <c r="J14" s="28"/>
      <c r="K14" s="28"/>
      <c r="L14" s="28"/>
      <c r="M14" s="28"/>
      <c r="N14" s="23"/>
      <c r="O14" s="28"/>
      <c r="P14" s="28"/>
      <c r="Q14" s="28"/>
      <c r="R14" s="28"/>
      <c r="S14" s="23"/>
      <c r="T14" s="28"/>
      <c r="U14" s="28"/>
      <c r="V14" s="28"/>
      <c r="W14" s="28"/>
      <c r="X14" s="23"/>
      <c r="Y14" s="28"/>
      <c r="Z14" s="28"/>
      <c r="AA14" s="28"/>
      <c r="AB14" s="28"/>
      <c r="AC14" s="23"/>
      <c r="AD14" s="28"/>
      <c r="AE14" s="28"/>
      <c r="AF14" s="28"/>
      <c r="AG14" s="28"/>
      <c r="AH14" s="23"/>
      <c r="AI14" s="28"/>
      <c r="AJ14" s="28"/>
      <c r="AK14" s="28"/>
      <c r="AL14" s="29"/>
    </row>
    <row r="15" spans="3:38" x14ac:dyDescent="0.25">
      <c r="C15" s="23" t="s">
        <v>1005</v>
      </c>
      <c r="D15" s="23"/>
      <c r="E15" s="28"/>
      <c r="F15" s="28"/>
      <c r="G15" s="28"/>
      <c r="H15" s="29"/>
      <c r="I15" s="28"/>
      <c r="J15" s="28"/>
      <c r="K15" s="28"/>
      <c r="L15" s="28"/>
      <c r="M15" s="28"/>
      <c r="N15" s="23"/>
      <c r="O15" s="30"/>
      <c r="P15" s="30"/>
      <c r="Q15" s="30"/>
      <c r="R15" s="30"/>
      <c r="S15" s="32"/>
      <c r="T15" s="28"/>
      <c r="U15" s="28"/>
      <c r="V15" s="28"/>
      <c r="W15" s="28"/>
      <c r="X15" s="23"/>
      <c r="Y15" s="28"/>
      <c r="Z15" s="28"/>
      <c r="AA15" s="28"/>
      <c r="AB15" s="28"/>
      <c r="AC15" s="23"/>
      <c r="AD15" s="28"/>
      <c r="AE15" s="28"/>
      <c r="AF15" s="28"/>
      <c r="AG15" s="28"/>
      <c r="AH15" s="23"/>
      <c r="AI15" s="28"/>
      <c r="AJ15" s="28"/>
      <c r="AK15" s="28"/>
      <c r="AL15" s="29"/>
    </row>
    <row r="16" spans="3:38" x14ac:dyDescent="0.25">
      <c r="C16" s="23"/>
      <c r="D16" s="23"/>
      <c r="E16" s="28"/>
      <c r="F16" s="28"/>
      <c r="G16" s="28"/>
      <c r="H16" s="29"/>
      <c r="I16" s="28"/>
      <c r="J16" s="28"/>
      <c r="K16" s="28"/>
      <c r="L16" s="28"/>
      <c r="M16" s="28"/>
      <c r="N16" s="23"/>
      <c r="O16" s="28"/>
      <c r="P16" s="28"/>
      <c r="Q16" s="28"/>
      <c r="R16" s="28"/>
      <c r="S16" s="23"/>
      <c r="T16" s="28"/>
      <c r="U16" s="28"/>
      <c r="V16" s="28"/>
      <c r="W16" s="28"/>
      <c r="X16" s="23"/>
      <c r="Y16" s="28"/>
      <c r="Z16" s="28"/>
      <c r="AA16" s="28"/>
      <c r="AB16" s="28"/>
      <c r="AC16" s="23"/>
      <c r="AD16" s="28"/>
      <c r="AE16" s="28"/>
      <c r="AF16" s="28"/>
      <c r="AG16" s="28"/>
      <c r="AH16" s="23"/>
      <c r="AI16" s="28"/>
      <c r="AJ16" s="28"/>
      <c r="AK16" s="28"/>
      <c r="AL16" s="29"/>
    </row>
    <row r="17" spans="3:38" x14ac:dyDescent="0.25">
      <c r="C17" s="23" t="s">
        <v>1014</v>
      </c>
      <c r="D17" s="23"/>
      <c r="E17" s="28"/>
      <c r="F17" s="28"/>
      <c r="G17" s="28"/>
      <c r="H17" s="29"/>
      <c r="I17" s="28"/>
      <c r="J17" s="28"/>
      <c r="K17" s="28"/>
      <c r="L17" s="28"/>
      <c r="M17" s="28"/>
      <c r="N17" s="23"/>
      <c r="O17" s="30"/>
      <c r="P17" s="30"/>
      <c r="Q17" s="30"/>
      <c r="R17" s="30"/>
      <c r="S17" s="32"/>
      <c r="T17" s="30"/>
      <c r="U17" s="30"/>
      <c r="V17" s="30"/>
      <c r="W17" s="30"/>
      <c r="X17" s="32"/>
      <c r="Y17" s="30"/>
      <c r="Z17" s="30"/>
      <c r="AA17" s="30"/>
      <c r="AB17" s="30"/>
      <c r="AC17" s="32"/>
      <c r="AD17" s="28"/>
      <c r="AE17" s="28"/>
      <c r="AF17" s="28"/>
      <c r="AG17" s="28"/>
      <c r="AH17" s="23"/>
      <c r="AI17" s="28"/>
      <c r="AJ17" s="28"/>
      <c r="AK17" s="28"/>
      <c r="AL17" s="29"/>
    </row>
    <row r="18" spans="3:38" x14ac:dyDescent="0.25">
      <c r="C18" s="23"/>
      <c r="D18" s="23"/>
      <c r="E18" s="28"/>
      <c r="F18" s="28"/>
      <c r="G18" s="28"/>
      <c r="H18" s="29"/>
      <c r="I18" s="28"/>
      <c r="J18" s="28"/>
      <c r="K18" s="28"/>
      <c r="L18" s="28"/>
      <c r="M18" s="28"/>
      <c r="N18" s="23"/>
      <c r="O18" s="28"/>
      <c r="P18" s="28"/>
      <c r="Q18" s="28"/>
      <c r="R18" s="28"/>
      <c r="S18" s="23"/>
      <c r="T18" s="28"/>
      <c r="U18" s="28"/>
      <c r="V18" s="28"/>
      <c r="W18" s="28"/>
      <c r="X18" s="23"/>
      <c r="Y18" s="28"/>
      <c r="Z18" s="28"/>
      <c r="AA18" s="28"/>
      <c r="AB18" s="28"/>
      <c r="AC18" s="23"/>
      <c r="AD18" s="28"/>
      <c r="AE18" s="28"/>
      <c r="AF18" s="28"/>
      <c r="AG18" s="28"/>
      <c r="AH18" s="23"/>
      <c r="AI18" s="28"/>
      <c r="AJ18" s="28"/>
      <c r="AK18" s="28"/>
      <c r="AL18" s="29"/>
    </row>
    <row r="19" spans="3:38" x14ac:dyDescent="0.25">
      <c r="C19" s="23" t="s">
        <v>1015</v>
      </c>
      <c r="D19" s="23"/>
      <c r="E19" s="28"/>
      <c r="F19" s="28"/>
      <c r="G19" s="28"/>
      <c r="H19" s="29"/>
      <c r="I19" s="28"/>
      <c r="J19" s="28"/>
      <c r="K19" s="28"/>
      <c r="L19" s="28"/>
      <c r="M19" s="28"/>
      <c r="N19" s="23"/>
      <c r="O19" s="28"/>
      <c r="P19" s="28"/>
      <c r="Q19" s="28"/>
      <c r="R19" s="28"/>
      <c r="S19" s="23"/>
      <c r="T19" s="28"/>
      <c r="U19" s="30"/>
      <c r="V19" s="30"/>
      <c r="W19" s="30"/>
      <c r="X19" s="32"/>
      <c r="Y19" s="30"/>
      <c r="Z19" s="30"/>
      <c r="AA19" s="30"/>
      <c r="AB19" s="30"/>
      <c r="AC19" s="32"/>
      <c r="AD19" s="30"/>
      <c r="AE19" s="30"/>
      <c r="AF19" s="30"/>
      <c r="AG19" s="30"/>
      <c r="AH19" s="32"/>
      <c r="AI19" s="28"/>
      <c r="AJ19" s="28"/>
      <c r="AK19" s="28"/>
      <c r="AL19" s="29"/>
    </row>
    <row r="20" spans="3:38" x14ac:dyDescent="0.25">
      <c r="C20" s="23"/>
      <c r="D20" s="23"/>
      <c r="E20" s="28"/>
      <c r="F20" s="28"/>
      <c r="G20" s="28"/>
      <c r="H20" s="29"/>
      <c r="I20" s="28"/>
      <c r="J20" s="28"/>
      <c r="K20" s="28"/>
      <c r="L20" s="28"/>
      <c r="M20" s="28"/>
      <c r="N20" s="23"/>
      <c r="O20" s="28"/>
      <c r="P20" s="28"/>
      <c r="Q20" s="28"/>
      <c r="R20" s="28"/>
      <c r="S20" s="23"/>
      <c r="T20" s="28"/>
      <c r="U20" s="28"/>
      <c r="V20" s="28"/>
      <c r="W20" s="28"/>
      <c r="X20" s="23"/>
      <c r="Y20" s="28"/>
      <c r="Z20" s="28"/>
      <c r="AA20" s="28"/>
      <c r="AB20" s="28"/>
      <c r="AC20" s="23"/>
      <c r="AD20" s="28"/>
      <c r="AE20" s="28"/>
      <c r="AF20" s="28"/>
      <c r="AG20" s="28"/>
      <c r="AH20" s="23"/>
      <c r="AI20" s="28"/>
      <c r="AJ20" s="28"/>
      <c r="AK20" s="28"/>
      <c r="AL20" s="29"/>
    </row>
    <row r="21" spans="3:38" x14ac:dyDescent="0.25">
      <c r="C21" s="33" t="s">
        <v>1016</v>
      </c>
      <c r="D21" s="33"/>
      <c r="E21" s="34"/>
      <c r="F21" s="34"/>
      <c r="G21" s="34"/>
      <c r="H21" s="35"/>
      <c r="I21" s="34"/>
      <c r="J21" s="34"/>
      <c r="K21" s="34"/>
      <c r="L21" s="34"/>
      <c r="M21" s="34"/>
      <c r="N21" s="33"/>
      <c r="O21" s="34"/>
      <c r="P21" s="34"/>
      <c r="Q21" s="34"/>
      <c r="R21" s="34"/>
      <c r="S21" s="33"/>
      <c r="T21" s="34"/>
      <c r="U21" s="34"/>
      <c r="V21" s="34"/>
      <c r="W21" s="34"/>
      <c r="X21" s="33"/>
      <c r="Y21" s="34"/>
      <c r="Z21" s="34"/>
      <c r="AA21" s="34"/>
      <c r="AB21" s="34"/>
      <c r="AC21" s="33"/>
      <c r="AD21" s="34"/>
      <c r="AE21" s="34"/>
      <c r="AF21" s="34"/>
      <c r="AG21" s="34"/>
      <c r="AH21" s="33"/>
      <c r="AI21" s="34"/>
      <c r="AJ21" s="36"/>
      <c r="AK21" s="36"/>
      <c r="AL21" s="37"/>
    </row>
  </sheetData>
  <mergeCells count="7">
    <mergeCell ref="AH2:AL2"/>
    <mergeCell ref="D2:H2"/>
    <mergeCell ref="I2:M2"/>
    <mergeCell ref="N2:R2"/>
    <mergeCell ref="S2:W2"/>
    <mergeCell ref="X2:AB2"/>
    <mergeCell ref="AC2:A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Encuesta_Flash_Audit_GERE</vt:lpstr>
      <vt:lpstr>Encuesta_Flash_Audit_OPER</vt:lpstr>
      <vt:lpstr>Encuesta_Flash_Audit_MANT</vt:lpstr>
      <vt:lpstr>Resultados_Generales</vt:lpstr>
      <vt:lpstr>Resultados_Benchmarking</vt:lpstr>
      <vt:lpstr>Componentes_por_mejorar</vt:lpstr>
      <vt:lpstr>Cronograma_de_aplicación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MAFE</dc:creator>
  <cp:lastModifiedBy>WILDER DANILO CASTANO GONZALEZ</cp:lastModifiedBy>
  <dcterms:created xsi:type="dcterms:W3CDTF">2021-09-03T19:30:47Z</dcterms:created>
  <dcterms:modified xsi:type="dcterms:W3CDTF">2024-04-10T17:02:12Z</dcterms:modified>
</cp:coreProperties>
</file>