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Entrega oficial\"/>
    </mc:Choice>
  </mc:AlternateContent>
  <xr:revisionPtr revIDLastSave="0" documentId="13_ncr:1_{59CBAB4C-D520-4770-A990-D39ACFD120AB}" xr6:coauthVersionLast="47" xr6:coauthVersionMax="47" xr10:uidLastSave="{00000000-0000-0000-0000-000000000000}"/>
  <bookViews>
    <workbookView xWindow="-120" yWindow="-120" windowWidth="19440" windowHeight="10440" activeTab="1" xr2:uid="{00000000-000D-0000-FFFF-FFFF00000000}"/>
  </bookViews>
  <sheets>
    <sheet name="Priorización de equipos biomédi" sheetId="1" r:id="rId1"/>
    <sheet name="Consolidado" sheetId="2" r:id="rId2"/>
  </sheets>
  <definedNames>
    <definedName name="_xlnm._FilterDatabase" localSheetId="0" hidden="1">'Priorización de equipos biomédi'!$A$1:$I$429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H208" i="1" s="1"/>
  <c r="I208" i="1" s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429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4" i="1"/>
  <c r="F195" i="1"/>
  <c r="F196" i="1"/>
  <c r="H196" i="1" s="1"/>
  <c r="I196" i="1" s="1"/>
  <c r="F197" i="1"/>
  <c r="F198" i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F205" i="1"/>
  <c r="F206" i="1"/>
  <c r="H206" i="1" s="1"/>
  <c r="I206" i="1" s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429" i="1"/>
  <c r="F3" i="1"/>
  <c r="E5" i="1"/>
  <c r="E9" i="1"/>
  <c r="E10" i="1"/>
  <c r="E12" i="1"/>
  <c r="E14" i="1"/>
  <c r="E22" i="1"/>
  <c r="E23" i="1"/>
  <c r="E24" i="1"/>
  <c r="E26" i="1"/>
  <c r="E30" i="1"/>
  <c r="E33" i="1"/>
  <c r="E35" i="1"/>
  <c r="E37" i="1"/>
  <c r="E38" i="1"/>
  <c r="E39" i="1"/>
  <c r="E40" i="1"/>
  <c r="E42" i="1"/>
  <c r="E43" i="1"/>
  <c r="E44" i="1"/>
  <c r="E45" i="1"/>
  <c r="E46" i="1"/>
  <c r="E48" i="1"/>
  <c r="E49" i="1"/>
  <c r="E50" i="1"/>
  <c r="E51" i="1"/>
  <c r="E52" i="1"/>
  <c r="E53" i="1"/>
  <c r="E54" i="1"/>
  <c r="E56" i="1"/>
  <c r="E57" i="1"/>
  <c r="E60" i="1"/>
  <c r="E62" i="1"/>
  <c r="E63" i="1"/>
  <c r="E65" i="1"/>
  <c r="E68" i="1"/>
  <c r="E69" i="1"/>
  <c r="E70" i="1"/>
  <c r="E72" i="1"/>
  <c r="E73" i="1"/>
  <c r="E74" i="1"/>
  <c r="E76" i="1"/>
  <c r="E77" i="1"/>
  <c r="E82" i="1"/>
  <c r="E83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5" i="1"/>
  <c r="E106" i="1"/>
  <c r="E107" i="1"/>
  <c r="E108" i="1"/>
  <c r="E109" i="1"/>
  <c r="E110" i="1"/>
  <c r="E111" i="1"/>
  <c r="E114" i="1"/>
  <c r="E115" i="1"/>
  <c r="E117" i="1"/>
  <c r="E118" i="1"/>
  <c r="E120" i="1"/>
  <c r="E121" i="1"/>
  <c r="E122" i="1"/>
  <c r="E123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3" i="1"/>
  <c r="E144" i="1"/>
  <c r="E145" i="1"/>
  <c r="E146" i="1"/>
  <c r="E149" i="1"/>
  <c r="E150" i="1"/>
  <c r="E151" i="1"/>
  <c r="E152" i="1"/>
  <c r="E153" i="1"/>
  <c r="E154" i="1"/>
  <c r="E155" i="1"/>
  <c r="E158" i="1"/>
  <c r="E159" i="1"/>
  <c r="E160" i="1"/>
  <c r="E161" i="1"/>
  <c r="E162" i="1"/>
  <c r="E164" i="1"/>
  <c r="E165" i="1"/>
  <c r="E166" i="1"/>
  <c r="E167" i="1"/>
  <c r="E168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2" i="1"/>
  <c r="E193" i="1"/>
  <c r="E194" i="1"/>
  <c r="E195" i="1"/>
  <c r="H197" i="1"/>
  <c r="I197" i="1" s="1"/>
  <c r="E198" i="1"/>
  <c r="E204" i="1"/>
  <c r="E205" i="1"/>
  <c r="E207" i="1"/>
  <c r="E209" i="1"/>
  <c r="E214" i="1"/>
  <c r="E215" i="1"/>
  <c r="E216" i="1"/>
  <c r="E217" i="1"/>
  <c r="E218" i="1"/>
  <c r="E219" i="1"/>
  <c r="E220" i="1"/>
  <c r="E221" i="1"/>
  <c r="E222" i="1"/>
  <c r="E223" i="1"/>
  <c r="E224" i="1"/>
  <c r="E226" i="1"/>
  <c r="E227" i="1"/>
  <c r="E228" i="1"/>
  <c r="E229" i="1"/>
  <c r="E230" i="1"/>
  <c r="E231" i="1"/>
  <c r="E232" i="1"/>
  <c r="E233" i="1"/>
  <c r="E234" i="1"/>
  <c r="H157" i="1" l="1"/>
  <c r="I157" i="1" s="1"/>
  <c r="H112" i="1"/>
  <c r="I112" i="1" s="1"/>
  <c r="H207" i="1"/>
  <c r="I207" i="1" s="1"/>
  <c r="H160" i="1"/>
  <c r="I160" i="1" s="1"/>
  <c r="H151" i="1"/>
  <c r="I151" i="1" s="1"/>
  <c r="H122" i="1"/>
  <c r="I122" i="1" s="1"/>
  <c r="H115" i="1"/>
  <c r="I115" i="1" s="1"/>
  <c r="H109" i="1"/>
  <c r="I109" i="1" s="1"/>
  <c r="H225" i="1"/>
  <c r="I225" i="1" s="1"/>
  <c r="H212" i="1"/>
  <c r="I212" i="1" s="1"/>
  <c r="H191" i="1"/>
  <c r="I191" i="1" s="1"/>
  <c r="H175" i="1"/>
  <c r="I175" i="1" s="1"/>
  <c r="H171" i="1"/>
  <c r="I171" i="1" s="1"/>
  <c r="H148" i="1"/>
  <c r="I148" i="1" s="1"/>
  <c r="H125" i="1"/>
  <c r="I125" i="1" s="1"/>
  <c r="H224" i="1"/>
  <c r="I224" i="1" s="1"/>
  <c r="H223" i="1"/>
  <c r="I223" i="1" s="1"/>
  <c r="H221" i="1"/>
  <c r="I221" i="1" s="1"/>
  <c r="H215" i="1"/>
  <c r="I215" i="1" s="1"/>
  <c r="H187" i="1"/>
  <c r="I187" i="1" s="1"/>
  <c r="H144" i="1"/>
  <c r="I144" i="1" s="1"/>
  <c r="H231" i="1"/>
  <c r="I231" i="1" s="1"/>
  <c r="H209" i="1"/>
  <c r="I209" i="1" s="1"/>
  <c r="H205" i="1"/>
  <c r="I205" i="1" s="1"/>
  <c r="H204" i="1"/>
  <c r="I204" i="1" s="1"/>
  <c r="H198" i="1"/>
  <c r="I198" i="1" s="1"/>
  <c r="H195" i="1"/>
  <c r="I195" i="1" s="1"/>
  <c r="H194" i="1"/>
  <c r="I194" i="1" s="1"/>
  <c r="H193" i="1"/>
  <c r="I193" i="1" s="1"/>
  <c r="H192" i="1"/>
  <c r="I192" i="1" s="1"/>
  <c r="H181" i="1"/>
  <c r="I181" i="1" s="1"/>
  <c r="H178" i="1"/>
  <c r="I178" i="1" s="1"/>
  <c r="H167" i="1"/>
  <c r="I167" i="1" s="1"/>
  <c r="H164" i="1"/>
  <c r="I164" i="1" s="1"/>
  <c r="H153" i="1"/>
  <c r="I153" i="1" s="1"/>
  <c r="H140" i="1"/>
  <c r="I140" i="1" s="1"/>
  <c r="H136" i="1"/>
  <c r="I136" i="1" s="1"/>
  <c r="H133" i="1"/>
  <c r="I133" i="1" s="1"/>
  <c r="H129" i="1"/>
  <c r="I129" i="1" s="1"/>
  <c r="H429" i="1"/>
  <c r="I429" i="1" s="1"/>
  <c r="H235" i="1"/>
  <c r="I235" i="1" s="1"/>
  <c r="H234" i="1"/>
  <c r="I234" i="1" s="1"/>
  <c r="H233" i="1"/>
  <c r="I233" i="1" s="1"/>
  <c r="H230" i="1"/>
  <c r="I230" i="1" s="1"/>
  <c r="H228" i="1"/>
  <c r="I228" i="1" s="1"/>
  <c r="H226" i="1"/>
  <c r="I226" i="1" s="1"/>
  <c r="H222" i="1"/>
  <c r="I222" i="1" s="1"/>
  <c r="H219" i="1"/>
  <c r="I219" i="1" s="1"/>
  <c r="H216" i="1"/>
  <c r="I216" i="1" s="1"/>
  <c r="H213" i="1"/>
  <c r="I213" i="1" s="1"/>
  <c r="H211" i="1"/>
  <c r="I211" i="1" s="1"/>
  <c r="H190" i="1"/>
  <c r="I190" i="1" s="1"/>
  <c r="H188" i="1"/>
  <c r="I188" i="1" s="1"/>
  <c r="H185" i="1"/>
  <c r="I185" i="1" s="1"/>
  <c r="H184" i="1"/>
  <c r="I184" i="1" s="1"/>
  <c r="H182" i="1"/>
  <c r="I182" i="1" s="1"/>
  <c r="H180" i="1"/>
  <c r="I180" i="1" s="1"/>
  <c r="H179" i="1"/>
  <c r="I179" i="1" s="1"/>
  <c r="H177" i="1"/>
  <c r="I177" i="1" s="1"/>
  <c r="H176" i="1"/>
  <c r="I176" i="1" s="1"/>
  <c r="H174" i="1"/>
  <c r="I174" i="1" s="1"/>
  <c r="H172" i="1"/>
  <c r="I172" i="1" s="1"/>
  <c r="H170" i="1"/>
  <c r="I170" i="1" s="1"/>
  <c r="H168" i="1"/>
  <c r="I168" i="1" s="1"/>
  <c r="H166" i="1"/>
  <c r="I166" i="1" s="1"/>
  <c r="H165" i="1"/>
  <c r="I165" i="1" s="1"/>
  <c r="H163" i="1"/>
  <c r="I163" i="1" s="1"/>
  <c r="H161" i="1"/>
  <c r="I161" i="1" s="1"/>
  <c r="H159" i="1"/>
  <c r="I159" i="1" s="1"/>
  <c r="H156" i="1"/>
  <c r="I156" i="1" s="1"/>
  <c r="H154" i="1"/>
  <c r="I154" i="1" s="1"/>
  <c r="H152" i="1"/>
  <c r="I152" i="1" s="1"/>
  <c r="H150" i="1"/>
  <c r="I150" i="1" s="1"/>
  <c r="H149" i="1"/>
  <c r="I149" i="1" s="1"/>
  <c r="H147" i="1"/>
  <c r="I147" i="1" s="1"/>
  <c r="H145" i="1"/>
  <c r="I145" i="1" s="1"/>
  <c r="H143" i="1"/>
  <c r="I143" i="1" s="1"/>
  <c r="H141" i="1"/>
  <c r="I141" i="1" s="1"/>
  <c r="H139" i="1"/>
  <c r="I139" i="1" s="1"/>
  <c r="H137" i="1"/>
  <c r="I137" i="1" s="1"/>
  <c r="H135" i="1"/>
  <c r="I135" i="1" s="1"/>
  <c r="H132" i="1"/>
  <c r="I132" i="1" s="1"/>
  <c r="H130" i="1"/>
  <c r="I130" i="1" s="1"/>
  <c r="H128" i="1"/>
  <c r="I128" i="1" s="1"/>
  <c r="H126" i="1"/>
  <c r="I126" i="1" s="1"/>
  <c r="H123" i="1"/>
  <c r="I123" i="1" s="1"/>
  <c r="H121" i="1"/>
  <c r="I121" i="1" s="1"/>
  <c r="H119" i="1"/>
  <c r="I119" i="1" s="1"/>
  <c r="H118" i="1"/>
  <c r="I118" i="1" s="1"/>
  <c r="H116" i="1"/>
  <c r="I116" i="1" s="1"/>
  <c r="H114" i="1"/>
  <c r="I114" i="1" s="1"/>
  <c r="H113" i="1"/>
  <c r="I113" i="1" s="1"/>
  <c r="H111" i="1"/>
  <c r="I111" i="1" s="1"/>
  <c r="H108" i="1"/>
  <c r="I108" i="1" s="1"/>
  <c r="H106" i="1"/>
  <c r="I106" i="1" s="1"/>
  <c r="H104" i="1"/>
  <c r="I104" i="1" s="1"/>
  <c r="H102" i="1"/>
  <c r="I102" i="1" s="1"/>
  <c r="H99" i="1"/>
  <c r="I99" i="1" s="1"/>
  <c r="H95" i="1"/>
  <c r="I95" i="1" s="1"/>
  <c r="H93" i="1"/>
  <c r="I93" i="1" s="1"/>
  <c r="H92" i="1"/>
  <c r="I92" i="1" s="1"/>
  <c r="H90" i="1"/>
  <c r="I90" i="1" s="1"/>
  <c r="H88" i="1"/>
  <c r="I88" i="1" s="1"/>
  <c r="H86" i="1"/>
  <c r="I86" i="1" s="1"/>
  <c r="H82" i="1"/>
  <c r="I82" i="1" s="1"/>
  <c r="H80" i="1"/>
  <c r="I80" i="1" s="1"/>
  <c r="H78" i="1"/>
  <c r="I78" i="1" s="1"/>
  <c r="H76" i="1"/>
  <c r="I76" i="1" s="1"/>
  <c r="H74" i="1"/>
  <c r="I74" i="1" s="1"/>
  <c r="H72" i="1"/>
  <c r="I72" i="1" s="1"/>
  <c r="H69" i="1"/>
  <c r="I69" i="1" s="1"/>
  <c r="H67" i="1"/>
  <c r="I67" i="1" s="1"/>
  <c r="H64" i="1"/>
  <c r="I64" i="1" s="1"/>
  <c r="H63" i="1"/>
  <c r="I63" i="1" s="1"/>
  <c r="H60" i="1"/>
  <c r="I60" i="1" s="1"/>
  <c r="H55" i="1"/>
  <c r="I55" i="1" s="1"/>
  <c r="H53" i="1"/>
  <c r="I53" i="1" s="1"/>
  <c r="H50" i="1"/>
  <c r="I50" i="1" s="1"/>
  <c r="H49" i="1"/>
  <c r="I49" i="1" s="1"/>
  <c r="H47" i="1"/>
  <c r="I47" i="1" s="1"/>
  <c r="H45" i="1"/>
  <c r="I45" i="1" s="1"/>
  <c r="H43" i="1"/>
  <c r="I43" i="1" s="1"/>
  <c r="H41" i="1"/>
  <c r="I41" i="1" s="1"/>
  <c r="H40" i="1"/>
  <c r="I40" i="1" s="1"/>
  <c r="H38" i="1"/>
  <c r="I38" i="1" s="1"/>
  <c r="H37" i="1"/>
  <c r="I37" i="1" s="1"/>
  <c r="H35" i="1"/>
  <c r="I35" i="1" s="1"/>
  <c r="H33" i="1"/>
  <c r="I33" i="1" s="1"/>
  <c r="H31" i="1"/>
  <c r="I31" i="1" s="1"/>
  <c r="H29" i="1"/>
  <c r="I29" i="1" s="1"/>
  <c r="H27" i="1"/>
  <c r="I27" i="1" s="1"/>
  <c r="H25" i="1"/>
  <c r="I25" i="1" s="1"/>
  <c r="H23" i="1"/>
  <c r="I23" i="1" s="1"/>
  <c r="H21" i="1"/>
  <c r="I21" i="1" s="1"/>
  <c r="H19" i="1"/>
  <c r="I19" i="1" s="1"/>
  <c r="H17" i="1"/>
  <c r="I17" i="1" s="1"/>
  <c r="H15" i="1"/>
  <c r="I15" i="1" s="1"/>
  <c r="H13" i="1"/>
  <c r="I13" i="1" s="1"/>
  <c r="H11" i="1"/>
  <c r="I11" i="1" s="1"/>
  <c r="H9" i="1"/>
  <c r="I9" i="1" s="1"/>
  <c r="H7" i="1"/>
  <c r="I7" i="1" s="1"/>
  <c r="H5" i="1"/>
  <c r="I5" i="1" s="1"/>
  <c r="H3" i="1"/>
  <c r="I3" i="1" s="1"/>
  <c r="H232" i="1"/>
  <c r="I232" i="1" s="1"/>
  <c r="H229" i="1"/>
  <c r="I229" i="1" s="1"/>
  <c r="H227" i="1"/>
  <c r="I227" i="1" s="1"/>
  <c r="H220" i="1"/>
  <c r="I220" i="1" s="1"/>
  <c r="H218" i="1"/>
  <c r="I218" i="1" s="1"/>
  <c r="H217" i="1"/>
  <c r="I217" i="1" s="1"/>
  <c r="H214" i="1"/>
  <c r="I214" i="1" s="1"/>
  <c r="H210" i="1"/>
  <c r="I210" i="1" s="1"/>
  <c r="H189" i="1"/>
  <c r="I189" i="1" s="1"/>
  <c r="H186" i="1"/>
  <c r="I186" i="1" s="1"/>
  <c r="H183" i="1"/>
  <c r="I183" i="1" s="1"/>
  <c r="H173" i="1"/>
  <c r="I173" i="1" s="1"/>
  <c r="H169" i="1"/>
  <c r="I169" i="1" s="1"/>
  <c r="H162" i="1"/>
  <c r="I162" i="1" s="1"/>
  <c r="H158" i="1"/>
  <c r="I158" i="1" s="1"/>
  <c r="H155" i="1"/>
  <c r="I155" i="1" s="1"/>
  <c r="H146" i="1"/>
  <c r="I146" i="1" s="1"/>
  <c r="H142" i="1"/>
  <c r="I142" i="1" s="1"/>
  <c r="H138" i="1"/>
  <c r="I138" i="1" s="1"/>
  <c r="H134" i="1"/>
  <c r="I134" i="1" s="1"/>
  <c r="H131" i="1"/>
  <c r="I131" i="1" s="1"/>
  <c r="H127" i="1"/>
  <c r="I127" i="1" s="1"/>
  <c r="H124" i="1"/>
  <c r="I124" i="1" s="1"/>
  <c r="H120" i="1"/>
  <c r="I120" i="1" s="1"/>
  <c r="H117" i="1"/>
  <c r="I117" i="1" s="1"/>
  <c r="H110" i="1"/>
  <c r="I110" i="1" s="1"/>
  <c r="H107" i="1"/>
  <c r="I107" i="1" s="1"/>
  <c r="H105" i="1"/>
  <c r="I105" i="1" s="1"/>
  <c r="H103" i="1"/>
  <c r="I103" i="1" s="1"/>
  <c r="H101" i="1"/>
  <c r="I101" i="1" s="1"/>
  <c r="H100" i="1"/>
  <c r="I100" i="1" s="1"/>
  <c r="H98" i="1"/>
  <c r="I98" i="1" s="1"/>
  <c r="H97" i="1"/>
  <c r="I97" i="1" s="1"/>
  <c r="H96" i="1"/>
  <c r="I96" i="1" s="1"/>
  <c r="H94" i="1"/>
  <c r="I94" i="1" s="1"/>
  <c r="H91" i="1"/>
  <c r="I91" i="1" s="1"/>
  <c r="H89" i="1"/>
  <c r="I89" i="1" s="1"/>
  <c r="H87" i="1"/>
  <c r="I87" i="1" s="1"/>
  <c r="H85" i="1"/>
  <c r="I85" i="1" s="1"/>
  <c r="H84" i="1"/>
  <c r="I84" i="1" s="1"/>
  <c r="H83" i="1"/>
  <c r="I83" i="1" s="1"/>
  <c r="H81" i="1"/>
  <c r="I81" i="1" s="1"/>
  <c r="H79" i="1"/>
  <c r="I79" i="1" s="1"/>
  <c r="H77" i="1"/>
  <c r="I77" i="1" s="1"/>
  <c r="H75" i="1"/>
  <c r="I75" i="1" s="1"/>
  <c r="H73" i="1"/>
  <c r="I73" i="1" s="1"/>
  <c r="H71" i="1"/>
  <c r="I71" i="1" s="1"/>
  <c r="H70" i="1"/>
  <c r="I70" i="1" s="1"/>
  <c r="H68" i="1"/>
  <c r="I68" i="1" s="1"/>
  <c r="H66" i="1"/>
  <c r="I66" i="1" s="1"/>
  <c r="H65" i="1"/>
  <c r="I65" i="1" s="1"/>
  <c r="H62" i="1"/>
  <c r="I62" i="1" s="1"/>
  <c r="H61" i="1"/>
  <c r="I61" i="1" s="1"/>
  <c r="H59" i="1"/>
  <c r="I59" i="1" s="1"/>
  <c r="H58" i="1"/>
  <c r="I58" i="1" s="1"/>
  <c r="H57" i="1"/>
  <c r="I57" i="1" s="1"/>
  <c r="H56" i="1"/>
  <c r="I56" i="1" s="1"/>
  <c r="H54" i="1"/>
  <c r="I54" i="1" s="1"/>
  <c r="H52" i="1"/>
  <c r="I52" i="1" s="1"/>
  <c r="H51" i="1"/>
  <c r="I51" i="1" s="1"/>
  <c r="H48" i="1"/>
  <c r="I48" i="1" s="1"/>
  <c r="H46" i="1"/>
  <c r="I46" i="1" s="1"/>
  <c r="H44" i="1"/>
  <c r="I44" i="1" s="1"/>
  <c r="H42" i="1"/>
  <c r="I42" i="1" s="1"/>
  <c r="H39" i="1"/>
  <c r="I39" i="1" s="1"/>
  <c r="H36" i="1"/>
  <c r="I36" i="1" s="1"/>
  <c r="H34" i="1"/>
  <c r="I34" i="1" s="1"/>
  <c r="H32" i="1"/>
  <c r="I32" i="1" s="1"/>
  <c r="H30" i="1"/>
  <c r="I30" i="1" s="1"/>
  <c r="H28" i="1"/>
  <c r="I28" i="1" s="1"/>
  <c r="H26" i="1"/>
  <c r="I26" i="1" s="1"/>
  <c r="H24" i="1"/>
  <c r="I24" i="1" s="1"/>
  <c r="H22" i="1"/>
  <c r="I22" i="1" s="1"/>
  <c r="H20" i="1"/>
  <c r="I20" i="1" s="1"/>
  <c r="H18" i="1"/>
  <c r="I18" i="1" s="1"/>
  <c r="H16" i="1"/>
  <c r="I16" i="1" s="1"/>
  <c r="H14" i="1"/>
  <c r="I14" i="1" s="1"/>
  <c r="H12" i="1"/>
  <c r="I12" i="1" s="1"/>
  <c r="H10" i="1"/>
  <c r="I10" i="1" s="1"/>
  <c r="H8" i="1"/>
  <c r="I8" i="1" s="1"/>
  <c r="H6" i="1"/>
  <c r="I6" i="1" s="1"/>
  <c r="H4" i="1"/>
  <c r="I4" i="1" s="1"/>
</calcChain>
</file>

<file path=xl/sharedStrings.xml><?xml version="1.0" encoding="utf-8"?>
<sst xmlns="http://schemas.openxmlformats.org/spreadsheetml/2006/main" count="720" uniqueCount="277">
  <si>
    <t>Clase</t>
  </si>
  <si>
    <t>BALANZA PEDIATRICA</t>
  </si>
  <si>
    <t>BASCULA</t>
  </si>
  <si>
    <t>CABEZA DE CAMARA (TELECAM)</t>
  </si>
  <si>
    <t>CAMA CORRAL</t>
  </si>
  <si>
    <t>CAMILLA DE RECUPERACION</t>
  </si>
  <si>
    <t>CAMILLA DE TRANSPORTE</t>
  </si>
  <si>
    <t>DESFIBRILADOR</t>
  </si>
  <si>
    <t>DINAMAP (MONITOR PANI)</t>
  </si>
  <si>
    <t>DOPPLER FETAL</t>
  </si>
  <si>
    <t>ELECTROCARDIOGRAFO</t>
  </si>
  <si>
    <t>EQUIPO DE ORGANOS</t>
  </si>
  <si>
    <t>FIBRONASOLARINGOSCOPIO</t>
  </si>
  <si>
    <t>FLUJOMETRO</t>
  </si>
  <si>
    <t>FONENDOSCOPIO</t>
  </si>
  <si>
    <t>FOTOFORO</t>
  </si>
  <si>
    <t>FUENTE DE LUZ (XENON)</t>
  </si>
  <si>
    <t>GRAMERA</t>
  </si>
  <si>
    <t>LAMPARA PROCEDIMIENTOS MENORES</t>
  </si>
  <si>
    <t>MICROSCOPIO</t>
  </si>
  <si>
    <t>MONITOR DE SIGNOS VITALES</t>
  </si>
  <si>
    <t>MONITOR DE VIDEO TELE PACK</t>
  </si>
  <si>
    <t>PULSOXIMETRO DIGITAL</t>
  </si>
  <si>
    <t>REGULADOR DE SUCCION</t>
  </si>
  <si>
    <t>SIERRA DE YESOS</t>
  </si>
  <si>
    <t>TENSIÓMETRO DE AGUJA</t>
  </si>
  <si>
    <t>TERMOMETRO</t>
  </si>
  <si>
    <t>UNIDAD DE PRECALENTAMIENTO</t>
  </si>
  <si>
    <t>VENTILADOR HT70 PLUS</t>
  </si>
  <si>
    <t>BASCULA ADULTO (CON TALLIMETRO)</t>
  </si>
  <si>
    <t>CR-CLASSIC</t>
  </si>
  <si>
    <t xml:space="preserve">RAYOS X </t>
  </si>
  <si>
    <t>SISTEMA (ROBOT) QUEMADOR DE CDs</t>
  </si>
  <si>
    <t>SISTEMA DE VIDEO DEGLUCION</t>
  </si>
  <si>
    <t>SISTEMA PACS</t>
  </si>
  <si>
    <t>BOMBA DE IRRIGACIÓN DE AGUA</t>
  </si>
  <si>
    <t>CINTA METRICA</t>
  </si>
  <si>
    <t>ECOGRAFO</t>
  </si>
  <si>
    <t>FUENTE DE LUZ</t>
  </si>
  <si>
    <t>MONITOR DE VIDEO</t>
  </si>
  <si>
    <t>NEUMOINSUFLADOR (UNIDAD DE CO2)</t>
  </si>
  <si>
    <t>PLETISMOGRAFO VASCULAR</t>
  </si>
  <si>
    <t>PROCESADOR DIGITAL DE VIDEO</t>
  </si>
  <si>
    <t>VIDEOCOLONOSCOPIO</t>
  </si>
  <si>
    <t>VIDEOGASTROSCOPIO</t>
  </si>
  <si>
    <t>CAMA ELECTRONICA</t>
  </si>
  <si>
    <t>CENTRAL DE MONITOREO</t>
  </si>
  <si>
    <t>COMPRESOR VASCULAR</t>
  </si>
  <si>
    <t>MARCAPASO TRANSVENOSO</t>
  </si>
  <si>
    <t>MONITOR DE PRESION INTRACRANEAL</t>
  </si>
  <si>
    <t>MONITOR DE SIGNOS VITALES (TRANSPORTE)</t>
  </si>
  <si>
    <t>VENTILADOR</t>
  </si>
  <si>
    <t>ASPIRADORA MEDI PUMP (BOMBA DE VACIO)</t>
  </si>
  <si>
    <t>BASCULA ADULTO</t>
  </si>
  <si>
    <t>BOMBA DE INFUSION</t>
  </si>
  <si>
    <t>EQUIPO ACT (MEDICION TIEMPO DE COAGULACION)</t>
  </si>
  <si>
    <t>CAMILLA DE PROCEDIMIENTOS GINECOLOGIA-UROLOGIA</t>
  </si>
  <si>
    <t>COLPOSCOPIO</t>
  </si>
  <si>
    <t>DERMABRADOR</t>
  </si>
  <si>
    <t>DERMATOSCOPIO</t>
  </si>
  <si>
    <t>DOPPLER VASCULAR (CLINICA DE HERIDAS)</t>
  </si>
  <si>
    <t>ELECTROBISTURI SURGITRON</t>
  </si>
  <si>
    <t>EQUIPO DE ORGANOS RECARGABLE</t>
  </si>
  <si>
    <t>ESTIMULADOR DE NERVIOS</t>
  </si>
  <si>
    <t>FONENDOSCOPIO (PEDIATRICO)</t>
  </si>
  <si>
    <t>FOROPTERO</t>
  </si>
  <si>
    <t>LAMPARA DE FOTOTERAPIA ULTRAVIOLETA</t>
  </si>
  <si>
    <t>LAMPARA DE FOTOTERAPIA ULTRAVIOLETA (MANOS Y PIES)</t>
  </si>
  <si>
    <t>LAMPARA DE HENDIDURA</t>
  </si>
  <si>
    <t>LAMPARA WOOD</t>
  </si>
  <si>
    <t>LENTE GOLDMAN</t>
  </si>
  <si>
    <t>LENTE GONOSCOPIA</t>
  </si>
  <si>
    <t>LENTE HOPKINS 30° 4 mm</t>
  </si>
  <si>
    <t>MASAJEADOR</t>
  </si>
  <si>
    <t>MESA DE EQUIPO DE OFTALMOLOGIA</t>
  </si>
  <si>
    <t>NEGATOSCOPIO</t>
  </si>
  <si>
    <t>OFTALMOSCOPIO INDIRECTO</t>
  </si>
  <si>
    <t>SISTEMA COMPUTARIZADO BODY STUDIO</t>
  </si>
  <si>
    <t>TENSIÓMETRO</t>
  </si>
  <si>
    <t>TERMOMETRO (BMMO-DN-14)</t>
  </si>
  <si>
    <t>UROFLUJOMETRO</t>
  </si>
  <si>
    <t>INCUBADORA (OXIDO DE ETILENO)</t>
  </si>
  <si>
    <t>BANDA CAMINADORA (PRUEBA DE ESFUERZO)</t>
  </si>
  <si>
    <t>CAMILLA TILT TEST</t>
  </si>
  <si>
    <t>ECOGRAFO (ECOCARDIOGRAFO)</t>
  </si>
  <si>
    <t>GRABADORA HOLTER</t>
  </si>
  <si>
    <t>GRABADORA MAPA</t>
  </si>
  <si>
    <t>MONITOR HEMODINAMICO</t>
  </si>
  <si>
    <t>SISTEMA COMPUTACIONAL HOLTER (SOFTWARE)</t>
  </si>
  <si>
    <t>SISTEMA DE COMPUTACION ECG EN REPOSO (PRUEBA DE ESFUERZO)</t>
  </si>
  <si>
    <t>SISTEMA HOLTER ECG SATELITAL (SOFTWARE)</t>
  </si>
  <si>
    <t>AMALGAMADOR</t>
  </si>
  <si>
    <t>LAMPARA DE FOTOCURADO</t>
  </si>
  <si>
    <t>PIEZA DE MANO GIRARDOTA</t>
  </si>
  <si>
    <t>AMALGAMADOR DIGITAL</t>
  </si>
  <si>
    <t>AUTOLOG (SALVADOR DE CELULAS)</t>
  </si>
  <si>
    <t>CABEZA DE CAMARA (FULL HD)</t>
  </si>
  <si>
    <t>CALENTADOR DE FLUIDOS</t>
  </si>
  <si>
    <t>CARGADOR DE BATERIAS SIERRA RECIPROCANTE Y OSCILANTE</t>
  </si>
  <si>
    <t>CONSOLA DE CONTRAPULSACION</t>
  </si>
  <si>
    <t>CONSOLA MOTOR PIEZA DE MANO</t>
  </si>
  <si>
    <t>CRANEOTOMO</t>
  </si>
  <si>
    <t>DERMATOMO</t>
  </si>
  <si>
    <t>DREMEL (MOTOR TOOL)</t>
  </si>
  <si>
    <t>DUODENOSCOPIO</t>
  </si>
  <si>
    <t>ECOGRAFO (SISTEMA DE ULTRASONIDO SONOSITE)</t>
  </si>
  <si>
    <t>ELECTROBISTURI</t>
  </si>
  <si>
    <t>ELEMENTO DE TRABAJO</t>
  </si>
  <si>
    <t>EQUIPO DE CISTOSCOPIA</t>
  </si>
  <si>
    <t>EQUIPO DE INFUSION (LIPO)</t>
  </si>
  <si>
    <t>EQUIPO DE LARINGE</t>
  </si>
  <si>
    <t>EQUIPO DE OIDOS</t>
  </si>
  <si>
    <t>EQUIPO DE SENOS PARANASALES</t>
  </si>
  <si>
    <t>EQUIPO RTU (UROLOGÍA)</t>
  </si>
  <si>
    <t>EQUIPO RTU BIPOLAR (UROLOGÍA)</t>
  </si>
  <si>
    <t>FACO INFINITI</t>
  </si>
  <si>
    <t>FIBROBRONCOSCOPIO</t>
  </si>
  <si>
    <t>IMPRESORA (VIDEO PRINTER)</t>
  </si>
  <si>
    <t>INTENSIFICADOR DE IMAGEN</t>
  </si>
  <si>
    <t>INTENSIFICADOR DE IMAGEN (DETECTOR PLANO)</t>
  </si>
  <si>
    <t>INTENSIFICADOR DE IMAGEN BV ENDURA</t>
  </si>
  <si>
    <t>INTERCAMBIADOR DE CALOR</t>
  </si>
  <si>
    <t>LAMPARA CIELITICA</t>
  </si>
  <si>
    <t>LAMPARA PIELITICA</t>
  </si>
  <si>
    <t>LASER UROLOGÍA</t>
  </si>
  <si>
    <t>LENTE DE 30° 10 mm</t>
  </si>
  <si>
    <t>LENTE DE 30° 4 mm</t>
  </si>
  <si>
    <t>LENTE HOPKINS (ENDOCAMALEON)</t>
  </si>
  <si>
    <t>LENTE HOPKINS 0° 4 mm</t>
  </si>
  <si>
    <t>LENTE HOPKINS 30°  10 mm</t>
  </si>
  <si>
    <t>LENTE HOPKINS 30°  4 mm 30 cm</t>
  </si>
  <si>
    <t>LENTE HOPKINS 30° 1.9 mm</t>
  </si>
  <si>
    <t>LENTE HOPKINS 30° 4 mm (EQUIPO DE CISTOSCOPIA 1)</t>
  </si>
  <si>
    <t>LENTE HOPKINS 30° 4 mm (RTU BIPOLAR)</t>
  </si>
  <si>
    <t>LENTE HOPKINS 30° 5 mm</t>
  </si>
  <si>
    <t>LENTE HOPKINS 6° (NEFROSCOPIO)</t>
  </si>
  <si>
    <t>LENTE HOPKINS II 30°</t>
  </si>
  <si>
    <t>LIPOSUCCION</t>
  </si>
  <si>
    <t>LITOTRIPTOR INTRACORPÓREO</t>
  </si>
  <si>
    <t>MANGO LITOTRIPSIA (CEPRE)</t>
  </si>
  <si>
    <t>MANGO TRANSDUCTOR</t>
  </si>
  <si>
    <t>MAQUINA DE ANESTESIA</t>
  </si>
  <si>
    <t>MAQUINA DE CIRCULACION EXTRACORPOREA</t>
  </si>
  <si>
    <t>MARCAPASO BICAMERAL</t>
  </si>
  <si>
    <t>MAXIDRIVER</t>
  </si>
  <si>
    <t>MESA DE ORTOPEDIA</t>
  </si>
  <si>
    <t xml:space="preserve">MESA QUIRURGICA </t>
  </si>
  <si>
    <t>MICROMOTOR PIEZA DE MANO</t>
  </si>
  <si>
    <t>MICROSIERRA</t>
  </si>
  <si>
    <t>MONITOR DE OXIMETRÍA CEREBRAL INVOS</t>
  </si>
  <si>
    <t>MONITOR DE PROFUNDIDAD ANESTESICA BIS</t>
  </si>
  <si>
    <t>MONITOR DE VIDEO C-MAC</t>
  </si>
  <si>
    <t>MOTOR NEUMATICO (PASAPINES)</t>
  </si>
  <si>
    <t>MOTOR NEUMATICO (PERFORADOR)</t>
  </si>
  <si>
    <t>NEUMOINSUFLADOR</t>
  </si>
  <si>
    <t>NEUMOINSUFLADOR (J&amp;J)</t>
  </si>
  <si>
    <t>PERFUSOR SPACE</t>
  </si>
  <si>
    <t>PIEZA DE MANO</t>
  </si>
  <si>
    <t>PINZA HEMOLOK</t>
  </si>
  <si>
    <t>PINZA NEFROSCOPIO (PINZA GRASPING DOBLE ACCION)</t>
  </si>
  <si>
    <t>PINZA ROBI AGARRE Y DISECCION</t>
  </si>
  <si>
    <t>PORTA-AGUJAS ENDOSCOPICO 5MM</t>
  </si>
  <si>
    <t>PORTAGUJAS</t>
  </si>
  <si>
    <t>PROBADOR DE FUGAS ENDOSCOPIOS</t>
  </si>
  <si>
    <t>PROCESADOR DIGITAL DE VIDEO (J&amp;J)</t>
  </si>
  <si>
    <t>PROCESADOR DIGITAL DE VIDEO UNIDAD DE GRABACIÓN</t>
  </si>
  <si>
    <t>RAYOS X ODONTOLOGICO PERIAPICAL</t>
  </si>
  <si>
    <t>REGULADOR DE DIOXIDO DE CARBONO (CILINDROS)</t>
  </si>
  <si>
    <t>REGULADOR DE NITROGENO (CILINDROS)</t>
  </si>
  <si>
    <t>REGULADOR DE NITROGENO (TORNIQUETE)</t>
  </si>
  <si>
    <t>REGULADOR DE NITROGENO CRANEOTOMO (CILINDRO)</t>
  </si>
  <si>
    <t>REGULADOR DE NITROGENO CRANEOTOMO (CILINDROS)</t>
  </si>
  <si>
    <t>REGULADOR DE NITROGENO MAXI DRIVER (CILINDROS)</t>
  </si>
  <si>
    <t>REGULADOR DE NITROGENO PERFORADOR (CILINDROS)</t>
  </si>
  <si>
    <t>REGULADOR DE NITROGENO PIEZA DE MANO (CILINDROS)</t>
  </si>
  <si>
    <t>RETRACTOR CUSCHIERI</t>
  </si>
  <si>
    <t>SEPARADOR OCTOBASE</t>
  </si>
  <si>
    <t>SHAVER CONDROTOMO</t>
  </si>
  <si>
    <t>SIERRA OSCILANTE</t>
  </si>
  <si>
    <t>SIERRA RECIPROCANTE</t>
  </si>
  <si>
    <t>SIERRA RECIPROCANTE (PUNTA ESTERNOTOMO)</t>
  </si>
  <si>
    <t>SOPORTE PARA CIRUGÍA DE CRANEO (ACCESORIOS NEURO)</t>
  </si>
  <si>
    <t>TALADROS</t>
  </si>
  <si>
    <t>TORNIQUETE ELÉCTRONICO</t>
  </si>
  <si>
    <t>TROCAR ARTROSCOPIA</t>
  </si>
  <si>
    <t>URETEROENDOSCOPIO</t>
  </si>
  <si>
    <t>VIDEOCISTOURETEROFIBROSCOPIO FLEXIBLE</t>
  </si>
  <si>
    <t>VIDEOLARINGOSCOPIO</t>
  </si>
  <si>
    <t>VIDEOLARINGOSCOPIO (MÓDULO ELECTRONICO PARA MONITOR CMAC)</t>
  </si>
  <si>
    <t>FONENDOSCOPIO (EQUIPO GENERICO)</t>
  </si>
  <si>
    <t>BALANZA</t>
  </si>
  <si>
    <t>MAQUINA DE ANESTESIA #15 (RESONADOR)</t>
  </si>
  <si>
    <t>CENTRIFUGA</t>
  </si>
  <si>
    <t>CAVITRON</t>
  </si>
  <si>
    <t>SISTEMA DE LIMPIEZA PROPHYMATE</t>
  </si>
  <si>
    <t>AUTOREFRACTOQUERATOMETRO</t>
  </si>
  <si>
    <t>LENSOMETRO</t>
  </si>
  <si>
    <t>MONTURA DE PRUEBA</t>
  </si>
  <si>
    <t>PROYECTOR DE OFTALMOLOGIA</t>
  </si>
  <si>
    <t>QUERATOMETRO</t>
  </si>
  <si>
    <t>RETINOSCOPIO INDIRECTO</t>
  </si>
  <si>
    <t>TONOMETRO DE APLANACION</t>
  </si>
  <si>
    <t>HORNO</t>
  </si>
  <si>
    <t>MICROTOMO DE ROTACION</t>
  </si>
  <si>
    <t>PROCESADOR DE TEJIDOS</t>
  </si>
  <si>
    <t>REGULADOR DE OXÍGENO (CILINDROS MEDILIV)</t>
  </si>
  <si>
    <t>CAMILLAS Y SILLAS DE RUEDA CAMILLEROS</t>
  </si>
  <si>
    <t>BANDA CAMINADORA</t>
  </si>
  <si>
    <t>BICICLETA ESTATICA</t>
  </si>
  <si>
    <t>ELECTROESTIMULADOR TENS</t>
  </si>
  <si>
    <t>ELIPTICA</t>
  </si>
  <si>
    <t>HIDROCOLATOR</t>
  </si>
  <si>
    <t>INTELECT NEO (ESTIMULADOR EMG)</t>
  </si>
  <si>
    <t>TANQUE DE PARAFINA</t>
  </si>
  <si>
    <t>ULTRASONIDO</t>
  </si>
  <si>
    <t>ESPIROMETRO</t>
  </si>
  <si>
    <t>FUENTE DE LUZ (HALOGENA)</t>
  </si>
  <si>
    <t>HUMIDIFICADOR CON GENERADOR DE ALTO FLUJO</t>
  </si>
  <si>
    <t>VIBROPERCUTOR</t>
  </si>
  <si>
    <t>TOMOGRAFO INGENUITY CT</t>
  </si>
  <si>
    <t>ANGIOGRAFO</t>
  </si>
  <si>
    <t>BOMBA DE IRRIGACION</t>
  </si>
  <si>
    <t>CONSOLA DE ULTRASONIDO INTRAVASCULAR</t>
  </si>
  <si>
    <t>LAMPARA CIELITICA PORTATIL</t>
  </si>
  <si>
    <t>MAQUINA DE ANESTESIA #13</t>
  </si>
  <si>
    <t>MARCAPASO UNICAMERAL</t>
  </si>
  <si>
    <t>MONITOR DE FLUJO FRACCIONAL RADI</t>
  </si>
  <si>
    <t>MONITOR DE SIGNOS VITALES (CON MÓDULO DE GASTO CARDÍACO)</t>
  </si>
  <si>
    <t>MONITOR DESIGNOS VITALES</t>
  </si>
  <si>
    <t>POLIGRAFO</t>
  </si>
  <si>
    <t>SISTEMA DE ABLACION CARDIACA (GENERADOR DE RADIOFRECUENCIA)</t>
  </si>
  <si>
    <t>SISTEMA DE ABLACION CARDIACA (TACTISYS)</t>
  </si>
  <si>
    <t>SISTEMA ENSITE VELOCITY</t>
  </si>
  <si>
    <t>TENSIÓMETRO RODANTE</t>
  </si>
  <si>
    <t xml:space="preserve">TENSIÓMETRO DE AGUJA </t>
  </si>
  <si>
    <t>Urgencias</t>
  </si>
  <si>
    <t>Rayos X</t>
  </si>
  <si>
    <t>Ecografia y Endoscopia</t>
  </si>
  <si>
    <t>Unidad de Cuidados Intensivos</t>
  </si>
  <si>
    <t>Unidad de Cuidados Especiales</t>
  </si>
  <si>
    <t>Consulta Externa</t>
  </si>
  <si>
    <t>Central de Esterilizacion</t>
  </si>
  <si>
    <t>CES Cardiologia San Diego</t>
  </si>
  <si>
    <t>CES Girardota</t>
  </si>
  <si>
    <t>Cirugia</t>
  </si>
  <si>
    <t>Ingenieria y Mantenimiento</t>
  </si>
  <si>
    <t>Odontologia</t>
  </si>
  <si>
    <t>Oftalmologia</t>
  </si>
  <si>
    <t>Patologia</t>
  </si>
  <si>
    <t>Servicio Farmaceutico</t>
  </si>
  <si>
    <t>Servicios Generales</t>
  </si>
  <si>
    <t>Terapia Fisica</t>
  </si>
  <si>
    <t>Terapia Respiratoria</t>
  </si>
  <si>
    <t>Tomografia</t>
  </si>
  <si>
    <t>Unidad de Cardiologia</t>
  </si>
  <si>
    <t>Unidad de Cuidados Respiratorios Intermedios</t>
  </si>
  <si>
    <t>Clase I: Bajo Riesgo</t>
  </si>
  <si>
    <t xml:space="preserve">Clase IIa: Riesgo Moderado </t>
  </si>
  <si>
    <t>Clase IIb: Alto Riesgo</t>
  </si>
  <si>
    <t>Ninguno</t>
  </si>
  <si>
    <t>Detiene el Proceso</t>
  </si>
  <si>
    <t>Fácil Reemplazo</t>
  </si>
  <si>
    <t xml:space="preserve">Descripción </t>
  </si>
  <si>
    <t>Centro de costo</t>
  </si>
  <si>
    <t>N. de unidades por central de costo</t>
  </si>
  <si>
    <t>Puntuación</t>
  </si>
  <si>
    <t>Total</t>
  </si>
  <si>
    <t>Resultado</t>
  </si>
  <si>
    <t>Criterio ingeniería</t>
  </si>
  <si>
    <t>Criticidad del área</t>
  </si>
  <si>
    <t>Riesgo según INVIMA</t>
  </si>
  <si>
    <t>Requiere analisis de obsolescencia</t>
  </si>
  <si>
    <t>No requiere analisis de obsolescencia</t>
  </si>
  <si>
    <t>Tecnología a la cual se le aplicará la matriz de obsolescencia</t>
  </si>
  <si>
    <t>Tecnología que no será analizada por obsolescencia</t>
  </si>
  <si>
    <t>Equipos</t>
  </si>
  <si>
    <t>Tecnologías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</si>
</sst>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Equipos biomédicos clínica CES </a:t>
            </a: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Consolidado!$B$1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73-41A8-8E8D-56191F56E71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73-41A8-8E8D-56191F56E71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D73-41A8-8E8D-56191F56E715}"/>
              </c:ext>
            </c:extLst>
          </c:dPt>
          <c:cat>
            <c:strRef>
              <c:f>Consolidado!$A$2:$A$3</c:f>
              <c:strCache>
                <c:ptCount val="2"/>
                <c:pt idx="0">
                  <c:v>Requiere analisis de obsolescencia</c:v>
                </c:pt>
                <c:pt idx="1">
                  <c:v>No requiere analisis de obsolescencia</c:v>
                </c:pt>
              </c:strCache>
            </c:strRef>
          </c:cat>
          <c:val>
            <c:numRef>
              <c:f>Consolidado!$B$2:$B$3</c:f>
              <c:numCache>
                <c:formatCode>General</c:formatCode>
                <c:ptCount val="2"/>
                <c:pt idx="0">
                  <c:v>546</c:v>
                </c:pt>
                <c:pt idx="1">
                  <c:v>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F-434A-A291-B8D37A59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Técnología</a:t>
            </a:r>
            <a:r>
              <a:rPr lang="en-US" baseline="0"/>
              <a:t> biomédica clínica CES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Consolidado!$B$6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853-4964-BB40-EFAFE5A0470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853-4964-BB40-EFAFE5A04708}"/>
              </c:ext>
            </c:extLst>
          </c:dPt>
          <c:cat>
            <c:strRef>
              <c:f>Consolidado!$A$7:$A$8</c:f>
              <c:strCache>
                <c:ptCount val="2"/>
                <c:pt idx="0">
                  <c:v>Tecnología que no será analizada por obsolescencia</c:v>
                </c:pt>
                <c:pt idx="1">
                  <c:v>Tecnología a la cual se le aplicará la matriz de obsolescencia</c:v>
                </c:pt>
              </c:strCache>
            </c:strRef>
          </c:cat>
          <c:val>
            <c:numRef>
              <c:f>Consolidado!$B$7:$B$8</c:f>
              <c:numCache>
                <c:formatCode>General</c:formatCode>
                <c:ptCount val="2"/>
                <c:pt idx="0">
                  <c:v>111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B-4737-B45D-2C6940D42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23812</xdr:rowOff>
    </xdr:from>
    <xdr:to>
      <xdr:col>8</xdr:col>
      <xdr:colOff>209550</xdr:colOff>
      <xdr:row>11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A534A59-A50B-45C8-9315-884705C84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214312</xdr:colOff>
      <xdr:row>0</xdr:row>
      <xdr:rowOff>9525</xdr:rowOff>
    </xdr:from>
    <xdr:to>
      <xdr:col>14</xdr:col>
      <xdr:colOff>490537</xdr:colOff>
      <xdr:row>11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5C8933F-97C4-4072-BB99-DCA8DA356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9"/>
  <sheetViews>
    <sheetView workbookViewId="0">
      <selection activeCell="K13" sqref="K13"/>
    </sheetView>
  </sheetViews>
  <sheetFormatPr baseColWidth="10" defaultColWidth="9.140625" defaultRowHeight="15" x14ac:dyDescent="0.25"/>
  <cols>
    <col min="1" max="1" width="52.140625" style="14" customWidth="1"/>
    <col min="2" max="2" width="52.85546875" style="14" customWidth="1"/>
    <col min="3" max="3" width="15.42578125" style="14" customWidth="1"/>
    <col min="4" max="4" width="30.7109375" style="14" customWidth="1"/>
    <col min="5" max="5" width="14" style="14" customWidth="1"/>
    <col min="6" max="6" width="9.140625" style="14"/>
    <col min="7" max="7" width="14.42578125" style="14" customWidth="1"/>
    <col min="8" max="8" width="9.140625" style="14"/>
    <col min="9" max="9" width="35.5703125" style="14" customWidth="1"/>
    <col min="10" max="16384" width="9.140625" style="14"/>
  </cols>
  <sheetData>
    <row r="1" spans="1:9" s="13" customFormat="1" x14ac:dyDescent="0.25">
      <c r="A1" s="16" t="s">
        <v>262</v>
      </c>
      <c r="B1" s="16" t="s">
        <v>263</v>
      </c>
      <c r="C1" s="18" t="s">
        <v>264</v>
      </c>
      <c r="D1" s="18" t="s">
        <v>0</v>
      </c>
      <c r="E1" s="20" t="s">
        <v>265</v>
      </c>
      <c r="F1" s="21"/>
      <c r="G1" s="22"/>
      <c r="H1" s="16" t="s">
        <v>266</v>
      </c>
      <c r="I1" s="16" t="s">
        <v>267</v>
      </c>
    </row>
    <row r="2" spans="1:9" s="13" customFormat="1" ht="28.5" customHeight="1" x14ac:dyDescent="0.25">
      <c r="A2" s="17"/>
      <c r="B2" s="17"/>
      <c r="C2" s="19"/>
      <c r="D2" s="19"/>
      <c r="E2" s="11" t="s">
        <v>268</v>
      </c>
      <c r="F2" s="11" t="s">
        <v>269</v>
      </c>
      <c r="G2" s="11" t="s">
        <v>270</v>
      </c>
      <c r="H2" s="17"/>
      <c r="I2" s="17"/>
    </row>
    <row r="3" spans="1:9" ht="14.25" customHeight="1" x14ac:dyDescent="0.25">
      <c r="A3" s="1" t="s">
        <v>1</v>
      </c>
      <c r="B3" s="2" t="s">
        <v>235</v>
      </c>
      <c r="C3" s="1">
        <v>1</v>
      </c>
      <c r="D3" s="1" t="s">
        <v>256</v>
      </c>
      <c r="E3" s="14">
        <v>0</v>
      </c>
      <c r="F3" s="14">
        <f t="shared" ref="F3:F34" si="0">IF(B3="urgencias",100,IF(B3="rayos x",80,IF(B3="Ecografia y Endoscopia",80,IF(B3="Unidad de Cuidados Intensivos",100,IF(B3="Unidad de Cuidados Especiales",100,IF(B3="Consulta Externa",80,IF(B3="Central de Esterilizacion",80,IF(B3="CES Cardiologia San Diego",100,IF(B3="Cirugia",100,IF(B3="Gases Medicinales",100,IF(B3="Hospitalizacion ",90,IF(B3="Laboratorio",80,IF(B3="Nutricion",80,IF(B3="odontologia",80,IF(B3="Oftalmologia",80,IF(B3="Patologia",80,IF(B3="Servicio de Observación Especializada",100,IF(B3="Unidad de Cuidados Respiratorios Intermedios",100,IF(B3="Unidad de Cardiologia",100,IF(B3="Tomografia",100,IF(B3="Terapia Respiratoria",100,IF(B3="Terapia Fisica",80,IF(B3="","")))))))))))))))))))))))</f>
        <v>100</v>
      </c>
      <c r="G3" s="14">
        <f t="shared" ref="G3:G66" si="1">IF(D3="clase I: Bajo riesgo",10,IF(D3= "Clase IIa: Riesgo Moderado ",60,IF(D3="clase IIb: alto riesgo",90,"No tiene clasificación")))</f>
        <v>10</v>
      </c>
      <c r="H3" s="14">
        <f t="shared" ref="H3:H66" si="2">SUM(E3:G3)</f>
        <v>110</v>
      </c>
      <c r="I3" s="14" t="str">
        <f t="shared" ref="I3:I66" si="3">IF(H3="","",IF(H3&lt;=189,"No requiere análisis de obsolenscia","Requiere análisis de obsolescencia"))</f>
        <v>No requiere análisis de obsolenscia</v>
      </c>
    </row>
    <row r="4" spans="1:9" ht="18" customHeight="1" x14ac:dyDescent="0.25">
      <c r="A4" s="1" t="s">
        <v>2</v>
      </c>
      <c r="B4" s="2" t="s">
        <v>235</v>
      </c>
      <c r="C4" s="1">
        <v>3</v>
      </c>
      <c r="D4" s="1" t="s">
        <v>256</v>
      </c>
      <c r="E4" s="14">
        <v>0</v>
      </c>
      <c r="F4" s="14">
        <f t="shared" si="0"/>
        <v>100</v>
      </c>
      <c r="G4" s="14">
        <f t="shared" si="1"/>
        <v>10</v>
      </c>
      <c r="H4" s="14">
        <f t="shared" si="2"/>
        <v>110</v>
      </c>
      <c r="I4" s="14" t="str">
        <f t="shared" si="3"/>
        <v>No requiere análisis de obsolenscia</v>
      </c>
    </row>
    <row r="5" spans="1:9" x14ac:dyDescent="0.25">
      <c r="A5" s="1" t="s">
        <v>3</v>
      </c>
      <c r="B5" s="2" t="s">
        <v>235</v>
      </c>
      <c r="C5" s="1">
        <v>1</v>
      </c>
      <c r="D5" s="1" t="s">
        <v>257</v>
      </c>
      <c r="E5" s="14">
        <f>IF(D5="Clase IIa: Riesgo Moderado ",100,IF(D5="Clase IIb: Alto Riesgo",100,IF(OR(D5="Clase I: Bajo Riesgo",D5="Ninguno",D5=""),"")))</f>
        <v>100</v>
      </c>
      <c r="F5" s="14">
        <f t="shared" si="0"/>
        <v>100</v>
      </c>
      <c r="G5" s="14">
        <f t="shared" si="1"/>
        <v>60</v>
      </c>
      <c r="H5" s="14">
        <f t="shared" si="2"/>
        <v>260</v>
      </c>
      <c r="I5" s="14" t="str">
        <f t="shared" si="3"/>
        <v>Requiere análisis de obsolescencia</v>
      </c>
    </row>
    <row r="6" spans="1:9" x14ac:dyDescent="0.25">
      <c r="A6" s="1" t="s">
        <v>4</v>
      </c>
      <c r="B6" s="2" t="s">
        <v>235</v>
      </c>
      <c r="C6" s="1">
        <v>1</v>
      </c>
      <c r="D6" s="1" t="s">
        <v>256</v>
      </c>
      <c r="E6" s="14">
        <v>0</v>
      </c>
      <c r="F6" s="14">
        <f t="shared" si="0"/>
        <v>100</v>
      </c>
      <c r="G6" s="14">
        <f t="shared" si="1"/>
        <v>10</v>
      </c>
      <c r="H6" s="14">
        <f t="shared" si="2"/>
        <v>110</v>
      </c>
      <c r="I6" s="14" t="str">
        <f t="shared" si="3"/>
        <v>No requiere análisis de obsolenscia</v>
      </c>
    </row>
    <row r="7" spans="1:9" x14ac:dyDescent="0.25">
      <c r="A7" s="1" t="s">
        <v>5</v>
      </c>
      <c r="B7" s="2" t="s">
        <v>235</v>
      </c>
      <c r="C7" s="1">
        <v>22</v>
      </c>
      <c r="D7" s="1" t="s">
        <v>256</v>
      </c>
      <c r="E7" s="14">
        <v>0</v>
      </c>
      <c r="F7" s="14">
        <f t="shared" si="0"/>
        <v>100</v>
      </c>
      <c r="G7" s="14">
        <f t="shared" si="1"/>
        <v>10</v>
      </c>
      <c r="H7" s="14">
        <f t="shared" si="2"/>
        <v>110</v>
      </c>
      <c r="I7" s="14" t="str">
        <f t="shared" si="3"/>
        <v>No requiere análisis de obsolenscia</v>
      </c>
    </row>
    <row r="8" spans="1:9" x14ac:dyDescent="0.25">
      <c r="A8" s="1" t="s">
        <v>6</v>
      </c>
      <c r="B8" s="2" t="s">
        <v>235</v>
      </c>
      <c r="C8" s="1">
        <v>6</v>
      </c>
      <c r="D8" s="1" t="s">
        <v>256</v>
      </c>
      <c r="E8" s="14">
        <v>0</v>
      </c>
      <c r="F8" s="14">
        <f t="shared" si="0"/>
        <v>100</v>
      </c>
      <c r="G8" s="14">
        <f t="shared" si="1"/>
        <v>10</v>
      </c>
      <c r="H8" s="14">
        <f t="shared" si="2"/>
        <v>110</v>
      </c>
      <c r="I8" s="14" t="str">
        <f t="shared" si="3"/>
        <v>No requiere análisis de obsolenscia</v>
      </c>
    </row>
    <row r="9" spans="1:9" x14ac:dyDescent="0.25">
      <c r="A9" s="1" t="s">
        <v>7</v>
      </c>
      <c r="B9" s="2" t="s">
        <v>235</v>
      </c>
      <c r="C9" s="1">
        <v>1</v>
      </c>
      <c r="D9" s="1" t="s">
        <v>258</v>
      </c>
      <c r="E9" s="14">
        <f>IF(D9="Clase IIa: Riesgo Moderado ",100,IF(D9="Clase IIb: Alto Riesgo",100,IF(OR(D9="Clase I: Bajo Riesgo",D9="Ninguno",D9=""),"")))</f>
        <v>100</v>
      </c>
      <c r="F9" s="14">
        <f t="shared" si="0"/>
        <v>100</v>
      </c>
      <c r="G9" s="14">
        <f t="shared" si="1"/>
        <v>90</v>
      </c>
      <c r="H9" s="14">
        <f t="shared" si="2"/>
        <v>290</v>
      </c>
      <c r="I9" s="14" t="str">
        <f t="shared" si="3"/>
        <v>Requiere análisis de obsolescencia</v>
      </c>
    </row>
    <row r="10" spans="1:9" x14ac:dyDescent="0.25">
      <c r="A10" s="1" t="s">
        <v>8</v>
      </c>
      <c r="B10" s="2" t="s">
        <v>235</v>
      </c>
      <c r="C10" s="1">
        <v>7</v>
      </c>
      <c r="D10" s="1" t="s">
        <v>257</v>
      </c>
      <c r="E10" s="14">
        <f>IF(D10="Clase IIa: Riesgo Moderado ",100,IF(D10="Clase IIb: Alto Riesgo",100,IF(OR(D10="Clase I: Bajo Riesgo",D10="Ninguno",D10=""),"")))</f>
        <v>100</v>
      </c>
      <c r="F10" s="14">
        <f t="shared" si="0"/>
        <v>100</v>
      </c>
      <c r="G10" s="14">
        <f t="shared" si="1"/>
        <v>60</v>
      </c>
      <c r="H10" s="14">
        <f t="shared" si="2"/>
        <v>260</v>
      </c>
      <c r="I10" s="14" t="str">
        <f t="shared" si="3"/>
        <v>Requiere análisis de obsolescencia</v>
      </c>
    </row>
    <row r="11" spans="1:9" x14ac:dyDescent="0.25">
      <c r="A11" s="1" t="s">
        <v>9</v>
      </c>
      <c r="B11" s="2" t="s">
        <v>235</v>
      </c>
      <c r="C11" s="1">
        <v>1</v>
      </c>
      <c r="D11" s="1" t="s">
        <v>257</v>
      </c>
      <c r="E11" s="14">
        <v>0</v>
      </c>
      <c r="F11" s="14">
        <f t="shared" si="0"/>
        <v>100</v>
      </c>
      <c r="G11" s="14">
        <f t="shared" si="1"/>
        <v>60</v>
      </c>
      <c r="H11" s="14">
        <f t="shared" si="2"/>
        <v>160</v>
      </c>
      <c r="I11" s="14" t="str">
        <f t="shared" si="3"/>
        <v>No requiere análisis de obsolenscia</v>
      </c>
    </row>
    <row r="12" spans="1:9" x14ac:dyDescent="0.25">
      <c r="A12" s="1" t="s">
        <v>10</v>
      </c>
      <c r="B12" s="2" t="s">
        <v>235</v>
      </c>
      <c r="C12" s="1">
        <v>1</v>
      </c>
      <c r="D12" s="1" t="s">
        <v>257</v>
      </c>
      <c r="E12" s="14">
        <f>IF(D12="Clase IIa: Riesgo Moderado ",100,IF(D12="Clase IIb: Alto Riesgo",100,IF(OR(D12="Clase I: Bajo Riesgo",D12="Ninguno",D12=""),"")))</f>
        <v>100</v>
      </c>
      <c r="F12" s="14">
        <f t="shared" si="0"/>
        <v>100</v>
      </c>
      <c r="G12" s="14">
        <f t="shared" si="1"/>
        <v>60</v>
      </c>
      <c r="H12" s="14">
        <f t="shared" si="2"/>
        <v>260</v>
      </c>
      <c r="I12" s="14" t="str">
        <f t="shared" si="3"/>
        <v>Requiere análisis de obsolescencia</v>
      </c>
    </row>
    <row r="13" spans="1:9" x14ac:dyDescent="0.25">
      <c r="A13" s="1" t="s">
        <v>11</v>
      </c>
      <c r="B13" s="2" t="s">
        <v>235</v>
      </c>
      <c r="C13" s="1">
        <v>5</v>
      </c>
      <c r="D13" s="1" t="s">
        <v>256</v>
      </c>
      <c r="E13" s="14">
        <v>0</v>
      </c>
      <c r="F13" s="14">
        <f t="shared" si="0"/>
        <v>100</v>
      </c>
      <c r="G13" s="14">
        <f t="shared" si="1"/>
        <v>10</v>
      </c>
      <c r="H13" s="14">
        <f t="shared" si="2"/>
        <v>110</v>
      </c>
      <c r="I13" s="14" t="str">
        <f t="shared" si="3"/>
        <v>No requiere análisis de obsolenscia</v>
      </c>
    </row>
    <row r="14" spans="1:9" x14ac:dyDescent="0.25">
      <c r="A14" s="1" t="s">
        <v>12</v>
      </c>
      <c r="B14" s="2" t="s">
        <v>235</v>
      </c>
      <c r="C14" s="1">
        <v>1</v>
      </c>
      <c r="D14" s="1" t="s">
        <v>257</v>
      </c>
      <c r="E14" s="14">
        <f>IF(D14="Clase IIa: Riesgo Moderado ",100,IF(D14="Clase IIb: Alto Riesgo",100,IF(OR(D14="Clase I: Bajo Riesgo",D14="Ninguno",D14=""),"")))</f>
        <v>100</v>
      </c>
      <c r="F14" s="14">
        <f t="shared" si="0"/>
        <v>100</v>
      </c>
      <c r="G14" s="14">
        <f t="shared" si="1"/>
        <v>60</v>
      </c>
      <c r="H14" s="14">
        <f t="shared" si="2"/>
        <v>260</v>
      </c>
      <c r="I14" s="14" t="str">
        <f t="shared" si="3"/>
        <v>Requiere análisis de obsolescencia</v>
      </c>
    </row>
    <row r="15" spans="1:9" x14ac:dyDescent="0.25">
      <c r="A15" s="1" t="s">
        <v>13</v>
      </c>
      <c r="B15" s="2" t="s">
        <v>235</v>
      </c>
      <c r="C15" s="1">
        <v>41</v>
      </c>
      <c r="D15" s="1" t="s">
        <v>256</v>
      </c>
      <c r="E15" s="14">
        <v>0</v>
      </c>
      <c r="F15" s="14">
        <f t="shared" si="0"/>
        <v>100</v>
      </c>
      <c r="G15" s="14">
        <f t="shared" si="1"/>
        <v>10</v>
      </c>
      <c r="H15" s="14">
        <f t="shared" si="2"/>
        <v>110</v>
      </c>
      <c r="I15" s="14" t="str">
        <f t="shared" si="3"/>
        <v>No requiere análisis de obsolenscia</v>
      </c>
    </row>
    <row r="16" spans="1:9" x14ac:dyDescent="0.25">
      <c r="A16" s="1" t="s">
        <v>14</v>
      </c>
      <c r="B16" s="2" t="s">
        <v>235</v>
      </c>
      <c r="C16" s="1">
        <v>8</v>
      </c>
      <c r="D16" s="1" t="s">
        <v>256</v>
      </c>
      <c r="E16" s="14">
        <v>0</v>
      </c>
      <c r="F16" s="14">
        <f t="shared" si="0"/>
        <v>100</v>
      </c>
      <c r="G16" s="14">
        <f t="shared" si="1"/>
        <v>10</v>
      </c>
      <c r="H16" s="14">
        <f t="shared" si="2"/>
        <v>110</v>
      </c>
      <c r="I16" s="14" t="str">
        <f t="shared" si="3"/>
        <v>No requiere análisis de obsolenscia</v>
      </c>
    </row>
    <row r="17" spans="1:9" x14ac:dyDescent="0.25">
      <c r="A17" s="1" t="s">
        <v>15</v>
      </c>
      <c r="B17" s="2" t="s">
        <v>235</v>
      </c>
      <c r="C17" s="1">
        <v>2</v>
      </c>
      <c r="D17" s="1" t="s">
        <v>256</v>
      </c>
      <c r="E17" s="14">
        <v>0</v>
      </c>
      <c r="F17" s="14">
        <f t="shared" si="0"/>
        <v>100</v>
      </c>
      <c r="G17" s="14">
        <f t="shared" si="1"/>
        <v>10</v>
      </c>
      <c r="H17" s="14">
        <f t="shared" si="2"/>
        <v>110</v>
      </c>
      <c r="I17" s="14" t="str">
        <f t="shared" si="3"/>
        <v>No requiere análisis de obsolenscia</v>
      </c>
    </row>
    <row r="18" spans="1:9" x14ac:dyDescent="0.25">
      <c r="A18" s="1" t="s">
        <v>16</v>
      </c>
      <c r="B18" s="2" t="s">
        <v>235</v>
      </c>
      <c r="C18" s="1">
        <v>1</v>
      </c>
      <c r="D18" s="1" t="s">
        <v>256</v>
      </c>
      <c r="E18" s="14">
        <v>100</v>
      </c>
      <c r="F18" s="14">
        <f t="shared" si="0"/>
        <v>100</v>
      </c>
      <c r="G18" s="14">
        <f t="shared" si="1"/>
        <v>10</v>
      </c>
      <c r="H18" s="14">
        <f t="shared" si="2"/>
        <v>210</v>
      </c>
      <c r="I18" s="14" t="str">
        <f t="shared" si="3"/>
        <v>Requiere análisis de obsolescencia</v>
      </c>
    </row>
    <row r="19" spans="1:9" x14ac:dyDescent="0.25">
      <c r="A19" s="1" t="s">
        <v>17</v>
      </c>
      <c r="B19" s="2" t="s">
        <v>235</v>
      </c>
      <c r="C19" s="1">
        <v>1</v>
      </c>
      <c r="D19" s="1" t="s">
        <v>256</v>
      </c>
      <c r="E19" s="14">
        <v>0</v>
      </c>
      <c r="F19" s="14">
        <f t="shared" si="0"/>
        <v>100</v>
      </c>
      <c r="G19" s="14">
        <f t="shared" si="1"/>
        <v>10</v>
      </c>
      <c r="H19" s="14">
        <f t="shared" si="2"/>
        <v>110</v>
      </c>
      <c r="I19" s="14" t="str">
        <f t="shared" si="3"/>
        <v>No requiere análisis de obsolenscia</v>
      </c>
    </row>
    <row r="20" spans="1:9" x14ac:dyDescent="0.25">
      <c r="A20" s="1" t="s">
        <v>18</v>
      </c>
      <c r="B20" s="2" t="s">
        <v>235</v>
      </c>
      <c r="C20" s="1">
        <v>1</v>
      </c>
      <c r="D20" s="1" t="s">
        <v>256</v>
      </c>
      <c r="E20" s="14">
        <v>0</v>
      </c>
      <c r="F20" s="14">
        <f t="shared" si="0"/>
        <v>100</v>
      </c>
      <c r="G20" s="14">
        <f t="shared" si="1"/>
        <v>10</v>
      </c>
      <c r="H20" s="14">
        <f t="shared" si="2"/>
        <v>110</v>
      </c>
      <c r="I20" s="14" t="str">
        <f t="shared" si="3"/>
        <v>No requiere análisis de obsolenscia</v>
      </c>
    </row>
    <row r="21" spans="1:9" x14ac:dyDescent="0.25">
      <c r="A21" s="1" t="s">
        <v>19</v>
      </c>
      <c r="B21" s="2" t="s">
        <v>235</v>
      </c>
      <c r="C21" s="1">
        <v>1</v>
      </c>
      <c r="D21" s="1" t="s">
        <v>256</v>
      </c>
      <c r="E21" s="14">
        <v>0</v>
      </c>
      <c r="F21" s="14">
        <f t="shared" si="0"/>
        <v>100</v>
      </c>
      <c r="G21" s="14">
        <f t="shared" si="1"/>
        <v>10</v>
      </c>
      <c r="H21" s="14">
        <f t="shared" si="2"/>
        <v>110</v>
      </c>
      <c r="I21" s="14" t="str">
        <f t="shared" si="3"/>
        <v>No requiere análisis de obsolenscia</v>
      </c>
    </row>
    <row r="22" spans="1:9" x14ac:dyDescent="0.25">
      <c r="A22" s="1" t="s">
        <v>20</v>
      </c>
      <c r="B22" s="2" t="s">
        <v>235</v>
      </c>
      <c r="C22" s="1">
        <v>7</v>
      </c>
      <c r="D22" s="1" t="s">
        <v>258</v>
      </c>
      <c r="E22" s="14">
        <f>IF(D22="Clase IIa: Riesgo Moderado ",100,IF(D22="Clase IIb: Alto Riesgo",100,IF(OR(D22="Clase I: Bajo Riesgo",D22="Ninguno",D22=""),"")))</f>
        <v>100</v>
      </c>
      <c r="F22" s="14">
        <f t="shared" si="0"/>
        <v>100</v>
      </c>
      <c r="G22" s="14">
        <f t="shared" si="1"/>
        <v>90</v>
      </c>
      <c r="H22" s="14">
        <f t="shared" si="2"/>
        <v>290</v>
      </c>
      <c r="I22" s="14" t="str">
        <f t="shared" si="3"/>
        <v>Requiere análisis de obsolescencia</v>
      </c>
    </row>
    <row r="23" spans="1:9" x14ac:dyDescent="0.25">
      <c r="A23" s="1" t="s">
        <v>21</v>
      </c>
      <c r="B23" s="2" t="s">
        <v>235</v>
      </c>
      <c r="C23" s="1">
        <v>1</v>
      </c>
      <c r="D23" s="1" t="s">
        <v>257</v>
      </c>
      <c r="E23" s="14">
        <f>IF(D23="Clase IIa: Riesgo Moderado ",100,IF(D23="Clase IIb: Alto Riesgo",100,IF(OR(D23="Clase I: Bajo Riesgo",D23="Ninguno",D23=""),"")))</f>
        <v>100</v>
      </c>
      <c r="F23" s="14">
        <f t="shared" si="0"/>
        <v>100</v>
      </c>
      <c r="G23" s="14">
        <f t="shared" si="1"/>
        <v>60</v>
      </c>
      <c r="H23" s="14">
        <f t="shared" si="2"/>
        <v>260</v>
      </c>
      <c r="I23" s="14" t="str">
        <f t="shared" si="3"/>
        <v>Requiere análisis de obsolescencia</v>
      </c>
    </row>
    <row r="24" spans="1:9" x14ac:dyDescent="0.25">
      <c r="A24" s="1" t="s">
        <v>22</v>
      </c>
      <c r="B24" s="2" t="s">
        <v>235</v>
      </c>
      <c r="C24" s="1">
        <v>10</v>
      </c>
      <c r="D24" s="1" t="s">
        <v>258</v>
      </c>
      <c r="E24" s="14">
        <f>IF(D24="Clase IIa: Riesgo Moderado ",100,IF(D24="Clase IIb: Alto Riesgo",100,IF(OR(D24="Clase I: Bajo Riesgo",D24="Ninguno",D24=""),"")))</f>
        <v>100</v>
      </c>
      <c r="F24" s="14">
        <f t="shared" si="0"/>
        <v>100</v>
      </c>
      <c r="G24" s="14">
        <f t="shared" si="1"/>
        <v>90</v>
      </c>
      <c r="H24" s="14">
        <f t="shared" si="2"/>
        <v>290</v>
      </c>
      <c r="I24" s="14" t="str">
        <f t="shared" si="3"/>
        <v>Requiere análisis de obsolescencia</v>
      </c>
    </row>
    <row r="25" spans="1:9" x14ac:dyDescent="0.25">
      <c r="A25" s="1" t="s">
        <v>23</v>
      </c>
      <c r="B25" s="2" t="s">
        <v>235</v>
      </c>
      <c r="C25" s="1">
        <v>7</v>
      </c>
      <c r="D25" s="1" t="s">
        <v>257</v>
      </c>
      <c r="E25" s="14">
        <v>0</v>
      </c>
      <c r="F25" s="14">
        <f t="shared" si="0"/>
        <v>100</v>
      </c>
      <c r="G25" s="14">
        <f t="shared" si="1"/>
        <v>60</v>
      </c>
      <c r="H25" s="14">
        <f t="shared" si="2"/>
        <v>160</v>
      </c>
      <c r="I25" s="14" t="str">
        <f t="shared" si="3"/>
        <v>No requiere análisis de obsolenscia</v>
      </c>
    </row>
    <row r="26" spans="1:9" x14ac:dyDescent="0.25">
      <c r="A26" s="1" t="s">
        <v>24</v>
      </c>
      <c r="B26" s="2" t="s">
        <v>235</v>
      </c>
      <c r="C26" s="1">
        <v>1</v>
      </c>
      <c r="D26" s="1" t="s">
        <v>259</v>
      </c>
      <c r="E26" s="14" t="str">
        <f>IF(D26="Clase IIa: Riesgo Moderado ",100,IF(D26="Clase IIb: Alto Riesgo",100,IF(OR(D26="Clase I: Bajo Riesgo",D26="Ninguno",D26=""),"")))</f>
        <v/>
      </c>
      <c r="F26" s="14">
        <f t="shared" si="0"/>
        <v>100</v>
      </c>
      <c r="G26" s="14" t="str">
        <f t="shared" si="1"/>
        <v>No tiene clasificación</v>
      </c>
      <c r="H26" s="14">
        <f t="shared" si="2"/>
        <v>100</v>
      </c>
      <c r="I26" s="14" t="str">
        <f t="shared" si="3"/>
        <v>No requiere análisis de obsolenscia</v>
      </c>
    </row>
    <row r="27" spans="1:9" x14ac:dyDescent="0.25">
      <c r="A27" s="1" t="s">
        <v>25</v>
      </c>
      <c r="B27" s="2" t="s">
        <v>235</v>
      </c>
      <c r="C27" s="1">
        <v>10</v>
      </c>
      <c r="D27" s="1" t="s">
        <v>256</v>
      </c>
      <c r="E27" s="14">
        <v>0</v>
      </c>
      <c r="F27" s="14">
        <f t="shared" si="0"/>
        <v>100</v>
      </c>
      <c r="G27" s="14">
        <f t="shared" si="1"/>
        <v>10</v>
      </c>
      <c r="H27" s="14">
        <f t="shared" si="2"/>
        <v>110</v>
      </c>
      <c r="I27" s="14" t="str">
        <f t="shared" si="3"/>
        <v>No requiere análisis de obsolenscia</v>
      </c>
    </row>
    <row r="28" spans="1:9" x14ac:dyDescent="0.25">
      <c r="A28" s="1" t="s">
        <v>26</v>
      </c>
      <c r="B28" s="2" t="s">
        <v>235</v>
      </c>
      <c r="C28" s="1">
        <v>3</v>
      </c>
      <c r="D28" s="1" t="s">
        <v>257</v>
      </c>
      <c r="E28" s="14">
        <v>0</v>
      </c>
      <c r="F28" s="14">
        <f t="shared" si="0"/>
        <v>100</v>
      </c>
      <c r="G28" s="14">
        <f t="shared" si="1"/>
        <v>60</v>
      </c>
      <c r="H28" s="14">
        <f t="shared" si="2"/>
        <v>160</v>
      </c>
      <c r="I28" s="14" t="str">
        <f t="shared" si="3"/>
        <v>No requiere análisis de obsolenscia</v>
      </c>
    </row>
    <row r="29" spans="1:9" x14ac:dyDescent="0.25">
      <c r="A29" s="1" t="s">
        <v>27</v>
      </c>
      <c r="B29" s="2" t="s">
        <v>235</v>
      </c>
      <c r="C29" s="1">
        <v>1</v>
      </c>
      <c r="D29" s="1" t="s">
        <v>256</v>
      </c>
      <c r="E29" s="14">
        <v>0</v>
      </c>
      <c r="F29" s="14">
        <f t="shared" si="0"/>
        <v>100</v>
      </c>
      <c r="G29" s="14">
        <f t="shared" si="1"/>
        <v>10</v>
      </c>
      <c r="H29" s="14">
        <f t="shared" si="2"/>
        <v>110</v>
      </c>
      <c r="I29" s="14" t="str">
        <f t="shared" si="3"/>
        <v>No requiere análisis de obsolenscia</v>
      </c>
    </row>
    <row r="30" spans="1:9" x14ac:dyDescent="0.25">
      <c r="A30" s="1" t="s">
        <v>28</v>
      </c>
      <c r="B30" s="2" t="s">
        <v>235</v>
      </c>
      <c r="C30" s="1">
        <v>1</v>
      </c>
      <c r="D30" s="1" t="s">
        <v>258</v>
      </c>
      <c r="E30" s="14">
        <f>IF(D30="Clase IIa: Riesgo Moderado ",100,IF(D30="Clase IIb: Alto Riesgo",100,IF(OR(D30="Clase I: Bajo Riesgo",D30="Ninguno",D30=""),"")))</f>
        <v>100</v>
      </c>
      <c r="F30" s="14">
        <f t="shared" si="0"/>
        <v>100</v>
      </c>
      <c r="G30" s="14">
        <f t="shared" si="1"/>
        <v>90</v>
      </c>
      <c r="H30" s="14">
        <f t="shared" si="2"/>
        <v>290</v>
      </c>
      <c r="I30" s="14" t="str">
        <f t="shared" si="3"/>
        <v>Requiere análisis de obsolescencia</v>
      </c>
    </row>
    <row r="31" spans="1:9" ht="15" customHeight="1" x14ac:dyDescent="0.25">
      <c r="A31" s="1" t="s">
        <v>29</v>
      </c>
      <c r="B31" s="3" t="s">
        <v>236</v>
      </c>
      <c r="C31" s="1">
        <v>1</v>
      </c>
      <c r="D31" s="1" t="s">
        <v>256</v>
      </c>
      <c r="E31" s="14">
        <v>0</v>
      </c>
      <c r="F31" s="14">
        <f t="shared" si="0"/>
        <v>80</v>
      </c>
      <c r="G31" s="14">
        <f t="shared" si="1"/>
        <v>10</v>
      </c>
      <c r="H31" s="14">
        <f t="shared" si="2"/>
        <v>90</v>
      </c>
      <c r="I31" s="14" t="str">
        <f t="shared" si="3"/>
        <v>No requiere análisis de obsolenscia</v>
      </c>
    </row>
    <row r="32" spans="1:9" x14ac:dyDescent="0.25">
      <c r="A32" s="1" t="s">
        <v>30</v>
      </c>
      <c r="B32" s="3" t="s">
        <v>236</v>
      </c>
      <c r="C32" s="1">
        <v>1</v>
      </c>
      <c r="D32" s="1" t="s">
        <v>256</v>
      </c>
      <c r="E32" s="14">
        <v>100</v>
      </c>
      <c r="F32" s="14">
        <f t="shared" si="0"/>
        <v>80</v>
      </c>
      <c r="G32" s="14">
        <f t="shared" si="1"/>
        <v>10</v>
      </c>
      <c r="H32" s="14">
        <f t="shared" si="2"/>
        <v>190</v>
      </c>
      <c r="I32" s="14" t="str">
        <f t="shared" si="3"/>
        <v>Requiere análisis de obsolescencia</v>
      </c>
    </row>
    <row r="33" spans="1:9" x14ac:dyDescent="0.25">
      <c r="A33" s="1" t="s">
        <v>31</v>
      </c>
      <c r="B33" s="3" t="s">
        <v>236</v>
      </c>
      <c r="C33" s="1">
        <v>3</v>
      </c>
      <c r="D33" s="1" t="s">
        <v>258</v>
      </c>
      <c r="E33" s="14">
        <f>IF(D33="Clase IIa: Riesgo Moderado ",100,IF(D33="Clase IIb: Alto Riesgo",100,IF(OR(D33="Clase I: Bajo Riesgo",D33="Ninguno",D33=""),"")))</f>
        <v>100</v>
      </c>
      <c r="F33" s="14">
        <f t="shared" si="0"/>
        <v>80</v>
      </c>
      <c r="G33" s="14">
        <f t="shared" si="1"/>
        <v>90</v>
      </c>
      <c r="H33" s="14">
        <f t="shared" si="2"/>
        <v>270</v>
      </c>
      <c r="I33" s="14" t="str">
        <f t="shared" si="3"/>
        <v>Requiere análisis de obsolescencia</v>
      </c>
    </row>
    <row r="34" spans="1:9" x14ac:dyDescent="0.25">
      <c r="A34" s="1" t="s">
        <v>32</v>
      </c>
      <c r="B34" s="3" t="s">
        <v>236</v>
      </c>
      <c r="C34" s="1">
        <v>1</v>
      </c>
      <c r="D34" s="1" t="s">
        <v>256</v>
      </c>
      <c r="E34" s="14">
        <v>100</v>
      </c>
      <c r="F34" s="14">
        <f t="shared" si="0"/>
        <v>80</v>
      </c>
      <c r="G34" s="14">
        <f t="shared" si="1"/>
        <v>10</v>
      </c>
      <c r="H34" s="14">
        <f t="shared" si="2"/>
        <v>190</v>
      </c>
      <c r="I34" s="14" t="str">
        <f t="shared" si="3"/>
        <v>Requiere análisis de obsolescencia</v>
      </c>
    </row>
    <row r="35" spans="1:9" x14ac:dyDescent="0.25">
      <c r="A35" s="1" t="s">
        <v>33</v>
      </c>
      <c r="B35" s="3" t="s">
        <v>236</v>
      </c>
      <c r="C35" s="1">
        <v>1</v>
      </c>
      <c r="D35" s="1" t="s">
        <v>259</v>
      </c>
      <c r="E35" s="14" t="str">
        <f>IF(D35="Clase IIa: Riesgo Moderado ",100,IF(D35="Clase IIb: Alto Riesgo",100,IF(OR(D35="Clase I: Bajo Riesgo",D35="Ninguno",D35=""),"")))</f>
        <v/>
      </c>
      <c r="F35" s="14">
        <f t="shared" ref="F35:F66" si="4">IF(B35="urgencias",100,IF(B35="rayos x",80,IF(B35="Ecografia y Endoscopia",80,IF(B35="Unidad de Cuidados Intensivos",100,IF(B35="Unidad de Cuidados Especiales",100,IF(B35="Consulta Externa",80,IF(B35="Central de Esterilizacion",80,IF(B35="CES Cardiologia San Diego",100,IF(B35="Cirugia",100,IF(B35="Gases Medicinales",100,IF(B35="Hospitalizacion ",90,IF(B35="Laboratorio",80,IF(B35="Nutricion",80,IF(B35="odontologia",80,IF(B35="Oftalmologia",80,IF(B35="Patologia",80,IF(B35="Servicio de Observación Especializada",100,IF(B35="Unidad de Cuidados Respiratorios Intermedios",100,IF(B35="Unidad de Cardiologia",100,IF(B35="Tomografia",100,IF(B35="Terapia Respiratoria",100,IF(B35="Terapia Fisica",80,IF(B35="","")))))))))))))))))))))))</f>
        <v>80</v>
      </c>
      <c r="G35" s="14" t="str">
        <f t="shared" si="1"/>
        <v>No tiene clasificación</v>
      </c>
      <c r="H35" s="14">
        <f t="shared" si="2"/>
        <v>80</v>
      </c>
      <c r="I35" s="14" t="str">
        <f t="shared" si="3"/>
        <v>No requiere análisis de obsolenscia</v>
      </c>
    </row>
    <row r="36" spans="1:9" x14ac:dyDescent="0.25">
      <c r="A36" s="1" t="s">
        <v>34</v>
      </c>
      <c r="B36" s="3" t="s">
        <v>236</v>
      </c>
      <c r="C36" s="1">
        <v>1</v>
      </c>
      <c r="D36" s="1" t="s">
        <v>256</v>
      </c>
      <c r="E36" s="14">
        <v>100</v>
      </c>
      <c r="F36" s="14">
        <f t="shared" si="4"/>
        <v>80</v>
      </c>
      <c r="G36" s="14">
        <f t="shared" si="1"/>
        <v>10</v>
      </c>
      <c r="H36" s="14">
        <f t="shared" si="2"/>
        <v>190</v>
      </c>
      <c r="I36" s="14" t="str">
        <f t="shared" si="3"/>
        <v>Requiere análisis de obsolescencia</v>
      </c>
    </row>
    <row r="37" spans="1:9" x14ac:dyDescent="0.25">
      <c r="A37" s="1" t="s">
        <v>35</v>
      </c>
      <c r="B37" s="4" t="s">
        <v>237</v>
      </c>
      <c r="C37" s="1">
        <v>1</v>
      </c>
      <c r="D37" s="1" t="s">
        <v>257</v>
      </c>
      <c r="E37" s="14">
        <f>IF(D37="Clase IIa: Riesgo Moderado ",100,IF(D37="Clase IIb: Alto Riesgo",100,IF(OR(D37="Clase I: Bajo Riesgo",D37="Ninguno",D37=""),"")))</f>
        <v>100</v>
      </c>
      <c r="F37" s="14">
        <f t="shared" si="4"/>
        <v>80</v>
      </c>
      <c r="G37" s="14">
        <f t="shared" si="1"/>
        <v>60</v>
      </c>
      <c r="H37" s="14">
        <f t="shared" si="2"/>
        <v>240</v>
      </c>
      <c r="I37" s="14" t="str">
        <f t="shared" si="3"/>
        <v>Requiere análisis de obsolescencia</v>
      </c>
    </row>
    <row r="38" spans="1:9" x14ac:dyDescent="0.25">
      <c r="A38" s="1" t="s">
        <v>36</v>
      </c>
      <c r="B38" s="4" t="s">
        <v>237</v>
      </c>
      <c r="C38" s="1">
        <v>1</v>
      </c>
      <c r="D38" s="1" t="s">
        <v>259</v>
      </c>
      <c r="E38" s="14" t="str">
        <f>IF(D38="Clase IIa: Riesgo Moderado ",100,IF(D38="Clase IIb: Alto Riesgo",100,IF(OR(D38="Clase I: Bajo Riesgo",D38="Ninguno",D38=""),"")))</f>
        <v/>
      </c>
      <c r="F38" s="14">
        <f t="shared" si="4"/>
        <v>80</v>
      </c>
      <c r="G38" s="14" t="str">
        <f t="shared" si="1"/>
        <v>No tiene clasificación</v>
      </c>
      <c r="H38" s="14">
        <f t="shared" si="2"/>
        <v>80</v>
      </c>
      <c r="I38" s="14" t="str">
        <f t="shared" si="3"/>
        <v>No requiere análisis de obsolenscia</v>
      </c>
    </row>
    <row r="39" spans="1:9" x14ac:dyDescent="0.25">
      <c r="A39" s="1" t="s">
        <v>37</v>
      </c>
      <c r="B39" s="4" t="s">
        <v>237</v>
      </c>
      <c r="C39" s="1">
        <v>2</v>
      </c>
      <c r="D39" s="1" t="s">
        <v>257</v>
      </c>
      <c r="E39" s="14">
        <f>IF(D39="Clase IIa: Riesgo Moderado ",100,IF(D39="Clase IIb: Alto Riesgo",100,IF(OR(D39="Clase I: Bajo Riesgo",D39="Ninguno",D39=""),"")))</f>
        <v>100</v>
      </c>
      <c r="F39" s="14">
        <f t="shared" si="4"/>
        <v>80</v>
      </c>
      <c r="G39" s="14">
        <f t="shared" si="1"/>
        <v>60</v>
      </c>
      <c r="H39" s="14">
        <f t="shared" si="2"/>
        <v>240</v>
      </c>
      <c r="I39" s="14" t="str">
        <f t="shared" si="3"/>
        <v>Requiere análisis de obsolescencia</v>
      </c>
    </row>
    <row r="40" spans="1:9" x14ac:dyDescent="0.25">
      <c r="A40" s="1" t="s">
        <v>38</v>
      </c>
      <c r="B40" s="4" t="s">
        <v>237</v>
      </c>
      <c r="C40" s="1">
        <v>1</v>
      </c>
      <c r="D40" s="1" t="s">
        <v>257</v>
      </c>
      <c r="E40" s="14">
        <f>IF(D40="Clase IIa: Riesgo Moderado ",100,IF(D40="Clase IIb: Alto Riesgo",100,IF(OR(D40="Clase I: Bajo Riesgo",D40="Ninguno",D40=""),"")))</f>
        <v>100</v>
      </c>
      <c r="F40" s="14">
        <f t="shared" si="4"/>
        <v>80</v>
      </c>
      <c r="G40" s="14">
        <f t="shared" si="1"/>
        <v>60</v>
      </c>
      <c r="H40" s="14">
        <f t="shared" si="2"/>
        <v>240</v>
      </c>
      <c r="I40" s="14" t="str">
        <f t="shared" si="3"/>
        <v>Requiere análisis de obsolescencia</v>
      </c>
    </row>
    <row r="41" spans="1:9" x14ac:dyDescent="0.25">
      <c r="A41" s="1" t="s">
        <v>39</v>
      </c>
      <c r="B41" s="4" t="s">
        <v>237</v>
      </c>
      <c r="C41" s="1">
        <v>1</v>
      </c>
      <c r="D41" s="1" t="s">
        <v>256</v>
      </c>
      <c r="E41" s="14">
        <v>0</v>
      </c>
      <c r="F41" s="14">
        <f t="shared" si="4"/>
        <v>80</v>
      </c>
      <c r="G41" s="14">
        <f t="shared" si="1"/>
        <v>10</v>
      </c>
      <c r="H41" s="14">
        <f t="shared" si="2"/>
        <v>90</v>
      </c>
      <c r="I41" s="14" t="str">
        <f t="shared" si="3"/>
        <v>No requiere análisis de obsolenscia</v>
      </c>
    </row>
    <row r="42" spans="1:9" x14ac:dyDescent="0.25">
      <c r="A42" s="1" t="s">
        <v>40</v>
      </c>
      <c r="B42" s="4" t="s">
        <v>237</v>
      </c>
      <c r="C42" s="1">
        <v>1</v>
      </c>
      <c r="D42" s="1" t="s">
        <v>257</v>
      </c>
      <c r="E42" s="14">
        <f>IF(D42="Clase IIa: Riesgo Moderado ",100,IF(D42="Clase IIb: Alto Riesgo",100,IF(OR(D42="Clase I: Bajo Riesgo",D42="Ninguno",D42=""),"")))</f>
        <v>100</v>
      </c>
      <c r="F42" s="14">
        <f t="shared" si="4"/>
        <v>80</v>
      </c>
      <c r="G42" s="14">
        <f t="shared" si="1"/>
        <v>60</v>
      </c>
      <c r="H42" s="14">
        <f t="shared" si="2"/>
        <v>240</v>
      </c>
      <c r="I42" s="14" t="str">
        <f t="shared" si="3"/>
        <v>Requiere análisis de obsolescencia</v>
      </c>
    </row>
    <row r="43" spans="1:9" x14ac:dyDescent="0.25">
      <c r="A43" s="1" t="s">
        <v>41</v>
      </c>
      <c r="B43" s="4" t="s">
        <v>237</v>
      </c>
      <c r="C43" s="1">
        <v>1</v>
      </c>
      <c r="D43" s="1" t="s">
        <v>258</v>
      </c>
      <c r="E43" s="14">
        <f>IF(D43="Clase IIa: Riesgo Moderado ",100,IF(D43="Clase IIb: Alto Riesgo",100,IF(OR(D43="Clase I: Bajo Riesgo",D43="Ninguno",D43=""),"")))</f>
        <v>100</v>
      </c>
      <c r="F43" s="14">
        <f t="shared" si="4"/>
        <v>80</v>
      </c>
      <c r="G43" s="14">
        <f t="shared" si="1"/>
        <v>90</v>
      </c>
      <c r="H43" s="14">
        <f t="shared" si="2"/>
        <v>270</v>
      </c>
      <c r="I43" s="14" t="str">
        <f t="shared" si="3"/>
        <v>Requiere análisis de obsolescencia</v>
      </c>
    </row>
    <row r="44" spans="1:9" x14ac:dyDescent="0.25">
      <c r="A44" s="1" t="s">
        <v>42</v>
      </c>
      <c r="B44" s="4" t="s">
        <v>237</v>
      </c>
      <c r="C44" s="1">
        <v>1</v>
      </c>
      <c r="D44" s="1" t="s">
        <v>257</v>
      </c>
      <c r="E44" s="14">
        <f>IF(D44="Clase IIa: Riesgo Moderado ",100,IF(D44="Clase IIb: Alto Riesgo",100,IF(OR(D44="Clase I: Bajo Riesgo",D44="Ninguno",D44=""),"")))</f>
        <v>100</v>
      </c>
      <c r="F44" s="14">
        <f t="shared" si="4"/>
        <v>80</v>
      </c>
      <c r="G44" s="14">
        <f t="shared" si="1"/>
        <v>60</v>
      </c>
      <c r="H44" s="14">
        <f t="shared" si="2"/>
        <v>240</v>
      </c>
      <c r="I44" s="14" t="str">
        <f t="shared" si="3"/>
        <v>Requiere análisis de obsolescencia</v>
      </c>
    </row>
    <row r="45" spans="1:9" x14ac:dyDescent="0.25">
      <c r="A45" s="1" t="s">
        <v>43</v>
      </c>
      <c r="B45" s="4" t="s">
        <v>237</v>
      </c>
      <c r="C45" s="1">
        <v>4</v>
      </c>
      <c r="D45" s="1" t="s">
        <v>257</v>
      </c>
      <c r="E45" s="14">
        <f>IF(D45="Clase IIa: Riesgo Moderado ",100,IF(D45="Clase IIb: Alto Riesgo",100,IF(OR(D45="Clase I: Bajo Riesgo",D45="Ninguno",D45=""),"")))</f>
        <v>100</v>
      </c>
      <c r="F45" s="14">
        <f t="shared" si="4"/>
        <v>80</v>
      </c>
      <c r="G45" s="14">
        <f t="shared" si="1"/>
        <v>60</v>
      </c>
      <c r="H45" s="14">
        <f t="shared" si="2"/>
        <v>240</v>
      </c>
      <c r="I45" s="14" t="str">
        <f t="shared" si="3"/>
        <v>Requiere análisis de obsolescencia</v>
      </c>
    </row>
    <row r="46" spans="1:9" x14ac:dyDescent="0.25">
      <c r="A46" s="1" t="s">
        <v>44</v>
      </c>
      <c r="B46" s="4" t="s">
        <v>237</v>
      </c>
      <c r="C46" s="1">
        <v>5</v>
      </c>
      <c r="D46" s="1" t="s">
        <v>257</v>
      </c>
      <c r="E46" s="14">
        <f>IF(D46="Clase IIa: Riesgo Moderado ",100,IF(D46="Clase IIb: Alto Riesgo",100,IF(OR(D46="Clase I: Bajo Riesgo",D46="Ninguno",D46=""),"")))</f>
        <v>100</v>
      </c>
      <c r="F46" s="14">
        <f t="shared" si="4"/>
        <v>80</v>
      </c>
      <c r="G46" s="14">
        <f t="shared" si="1"/>
        <v>60</v>
      </c>
      <c r="H46" s="14">
        <f t="shared" si="2"/>
        <v>240</v>
      </c>
      <c r="I46" s="14" t="str">
        <f t="shared" si="3"/>
        <v>Requiere análisis de obsolescencia</v>
      </c>
    </row>
    <row r="47" spans="1:9" x14ac:dyDescent="0.25">
      <c r="A47" s="1" t="s">
        <v>45</v>
      </c>
      <c r="B47" s="7" t="s">
        <v>238</v>
      </c>
      <c r="C47" s="1">
        <v>10</v>
      </c>
      <c r="D47" s="1" t="s">
        <v>256</v>
      </c>
      <c r="E47" s="14">
        <v>0</v>
      </c>
      <c r="F47" s="14">
        <f t="shared" si="4"/>
        <v>100</v>
      </c>
      <c r="G47" s="14">
        <f t="shared" si="1"/>
        <v>10</v>
      </c>
      <c r="H47" s="14">
        <f t="shared" si="2"/>
        <v>110</v>
      </c>
      <c r="I47" s="14" t="str">
        <f t="shared" si="3"/>
        <v>No requiere análisis de obsolenscia</v>
      </c>
    </row>
    <row r="48" spans="1:9" x14ac:dyDescent="0.25">
      <c r="A48" s="1" t="s">
        <v>46</v>
      </c>
      <c r="B48" s="7" t="s">
        <v>238</v>
      </c>
      <c r="C48" s="1">
        <v>1</v>
      </c>
      <c r="D48" s="1" t="s">
        <v>258</v>
      </c>
      <c r="E48" s="14">
        <f t="shared" ref="E48:E54" si="5">IF(D48="Clase IIa: Riesgo Moderado ",100,IF(D48="Clase IIb: Alto Riesgo",100,IF(OR(D48="Clase I: Bajo Riesgo",D48="Ninguno",D48=""),"")))</f>
        <v>100</v>
      </c>
      <c r="F48" s="14">
        <f t="shared" si="4"/>
        <v>100</v>
      </c>
      <c r="G48" s="14">
        <f t="shared" si="1"/>
        <v>90</v>
      </c>
      <c r="H48" s="14">
        <f t="shared" si="2"/>
        <v>290</v>
      </c>
      <c r="I48" s="14" t="str">
        <f t="shared" si="3"/>
        <v>Requiere análisis de obsolescencia</v>
      </c>
    </row>
    <row r="49" spans="1:9" x14ac:dyDescent="0.25">
      <c r="A49" s="1" t="s">
        <v>47</v>
      </c>
      <c r="B49" s="7" t="s">
        <v>238</v>
      </c>
      <c r="C49" s="1">
        <v>2</v>
      </c>
      <c r="D49" s="1" t="s">
        <v>257</v>
      </c>
      <c r="E49" s="14">
        <f t="shared" si="5"/>
        <v>100</v>
      </c>
      <c r="F49" s="14">
        <f t="shared" si="4"/>
        <v>100</v>
      </c>
      <c r="G49" s="14">
        <f t="shared" si="1"/>
        <v>60</v>
      </c>
      <c r="H49" s="14">
        <f t="shared" si="2"/>
        <v>260</v>
      </c>
      <c r="I49" s="14" t="str">
        <f t="shared" si="3"/>
        <v>Requiere análisis de obsolescencia</v>
      </c>
    </row>
    <row r="50" spans="1:9" x14ac:dyDescent="0.25">
      <c r="A50" s="1" t="s">
        <v>48</v>
      </c>
      <c r="B50" s="7" t="s">
        <v>238</v>
      </c>
      <c r="C50" s="1">
        <v>1</v>
      </c>
      <c r="D50" s="1" t="s">
        <v>258</v>
      </c>
      <c r="E50" s="14">
        <f t="shared" si="5"/>
        <v>100</v>
      </c>
      <c r="F50" s="14">
        <f t="shared" si="4"/>
        <v>100</v>
      </c>
      <c r="G50" s="14">
        <f t="shared" si="1"/>
        <v>90</v>
      </c>
      <c r="H50" s="14">
        <f t="shared" si="2"/>
        <v>290</v>
      </c>
      <c r="I50" s="14" t="str">
        <f t="shared" si="3"/>
        <v>Requiere análisis de obsolescencia</v>
      </c>
    </row>
    <row r="51" spans="1:9" x14ac:dyDescent="0.25">
      <c r="A51" s="1" t="s">
        <v>49</v>
      </c>
      <c r="B51" s="7" t="s">
        <v>238</v>
      </c>
      <c r="C51" s="1">
        <v>1</v>
      </c>
      <c r="D51" s="1" t="s">
        <v>258</v>
      </c>
      <c r="E51" s="14">
        <f t="shared" si="5"/>
        <v>100</v>
      </c>
      <c r="F51" s="14">
        <f t="shared" si="4"/>
        <v>100</v>
      </c>
      <c r="G51" s="14">
        <f t="shared" si="1"/>
        <v>90</v>
      </c>
      <c r="H51" s="14">
        <f t="shared" si="2"/>
        <v>290</v>
      </c>
      <c r="I51" s="14" t="str">
        <f t="shared" si="3"/>
        <v>Requiere análisis de obsolescencia</v>
      </c>
    </row>
    <row r="52" spans="1:9" x14ac:dyDescent="0.25">
      <c r="A52" s="1" t="s">
        <v>50</v>
      </c>
      <c r="B52" s="7" t="s">
        <v>238</v>
      </c>
      <c r="C52" s="1">
        <v>1</v>
      </c>
      <c r="D52" s="1" t="s">
        <v>258</v>
      </c>
      <c r="E52" s="14">
        <f t="shared" si="5"/>
        <v>100</v>
      </c>
      <c r="F52" s="14">
        <f t="shared" si="4"/>
        <v>100</v>
      </c>
      <c r="G52" s="14">
        <f t="shared" si="1"/>
        <v>90</v>
      </c>
      <c r="H52" s="14">
        <f t="shared" si="2"/>
        <v>290</v>
      </c>
      <c r="I52" s="14" t="str">
        <f t="shared" si="3"/>
        <v>Requiere análisis de obsolescencia</v>
      </c>
    </row>
    <row r="53" spans="1:9" x14ac:dyDescent="0.25">
      <c r="A53" s="1" t="s">
        <v>51</v>
      </c>
      <c r="B53" s="7" t="s">
        <v>238</v>
      </c>
      <c r="C53" s="1">
        <v>16</v>
      </c>
      <c r="D53" s="1" t="s">
        <v>258</v>
      </c>
      <c r="E53" s="14">
        <f t="shared" si="5"/>
        <v>100</v>
      </c>
      <c r="F53" s="14">
        <f t="shared" si="4"/>
        <v>100</v>
      </c>
      <c r="G53" s="14">
        <f t="shared" si="1"/>
        <v>90</v>
      </c>
      <c r="H53" s="14">
        <f t="shared" si="2"/>
        <v>290</v>
      </c>
      <c r="I53" s="14" t="str">
        <f t="shared" si="3"/>
        <v>Requiere análisis de obsolescencia</v>
      </c>
    </row>
    <row r="54" spans="1:9" x14ac:dyDescent="0.25">
      <c r="A54" s="1" t="s">
        <v>52</v>
      </c>
      <c r="B54" s="8" t="s">
        <v>239</v>
      </c>
      <c r="C54" s="1">
        <v>1</v>
      </c>
      <c r="D54" s="1" t="s">
        <v>257</v>
      </c>
      <c r="E54" s="14">
        <f t="shared" si="5"/>
        <v>100</v>
      </c>
      <c r="F54" s="14">
        <f t="shared" si="4"/>
        <v>100</v>
      </c>
      <c r="G54" s="14">
        <f t="shared" si="1"/>
        <v>60</v>
      </c>
      <c r="H54" s="14">
        <f t="shared" si="2"/>
        <v>260</v>
      </c>
      <c r="I54" s="14" t="str">
        <f t="shared" si="3"/>
        <v>Requiere análisis de obsolescencia</v>
      </c>
    </row>
    <row r="55" spans="1:9" x14ac:dyDescent="0.25">
      <c r="A55" s="1" t="s">
        <v>53</v>
      </c>
      <c r="B55" s="8" t="s">
        <v>239</v>
      </c>
      <c r="C55" s="1">
        <v>1</v>
      </c>
      <c r="D55" s="1" t="s">
        <v>256</v>
      </c>
      <c r="E55" s="14">
        <v>0</v>
      </c>
      <c r="F55" s="14">
        <f t="shared" si="4"/>
        <v>100</v>
      </c>
      <c r="G55" s="14">
        <f t="shared" si="1"/>
        <v>10</v>
      </c>
      <c r="H55" s="14">
        <f t="shared" si="2"/>
        <v>110</v>
      </c>
      <c r="I55" s="14" t="str">
        <f t="shared" si="3"/>
        <v>No requiere análisis de obsolenscia</v>
      </c>
    </row>
    <row r="56" spans="1:9" x14ac:dyDescent="0.25">
      <c r="A56" s="1" t="s">
        <v>54</v>
      </c>
      <c r="B56" s="8" t="s">
        <v>239</v>
      </c>
      <c r="C56" s="1">
        <v>1</v>
      </c>
      <c r="D56" s="1" t="s">
        <v>258</v>
      </c>
      <c r="E56" s="14">
        <f>IF(D56="Clase IIa: Riesgo Moderado ",100,IF(D56="Clase IIb: Alto Riesgo",100,IF(OR(D56="Clase I: Bajo Riesgo",D56="Ninguno",D56=""),"")))</f>
        <v>100</v>
      </c>
      <c r="F56" s="14">
        <f t="shared" si="4"/>
        <v>100</v>
      </c>
      <c r="G56" s="14">
        <f t="shared" si="1"/>
        <v>90</v>
      </c>
      <c r="H56" s="14">
        <f t="shared" si="2"/>
        <v>290</v>
      </c>
      <c r="I56" s="14" t="str">
        <f t="shared" si="3"/>
        <v>Requiere análisis de obsolescencia</v>
      </c>
    </row>
    <row r="57" spans="1:9" x14ac:dyDescent="0.25">
      <c r="A57" s="1" t="s">
        <v>55</v>
      </c>
      <c r="B57" s="8" t="s">
        <v>239</v>
      </c>
      <c r="C57" s="1">
        <v>1</v>
      </c>
      <c r="D57" s="1" t="s">
        <v>257</v>
      </c>
      <c r="E57" s="14">
        <f>IF(D57="Clase IIa: Riesgo Moderado ",100,IF(D57="Clase IIb: Alto Riesgo",100,IF(OR(D57="Clase I: Bajo Riesgo",D57="Ninguno",D57=""),"")))</f>
        <v>100</v>
      </c>
      <c r="F57" s="14">
        <f t="shared" si="4"/>
        <v>100</v>
      </c>
      <c r="G57" s="14">
        <f t="shared" si="1"/>
        <v>60</v>
      </c>
      <c r="H57" s="14">
        <f t="shared" si="2"/>
        <v>260</v>
      </c>
      <c r="I57" s="14" t="str">
        <f t="shared" si="3"/>
        <v>Requiere análisis de obsolescencia</v>
      </c>
    </row>
    <row r="58" spans="1:9" x14ac:dyDescent="0.25">
      <c r="A58" s="1" t="s">
        <v>56</v>
      </c>
      <c r="B58" s="9" t="s">
        <v>240</v>
      </c>
      <c r="C58" s="1">
        <v>1</v>
      </c>
      <c r="D58" s="1" t="s">
        <v>256</v>
      </c>
      <c r="E58" s="14">
        <v>0</v>
      </c>
      <c r="F58" s="14">
        <f t="shared" si="4"/>
        <v>80</v>
      </c>
      <c r="G58" s="14">
        <f t="shared" si="1"/>
        <v>10</v>
      </c>
      <c r="H58" s="14">
        <f t="shared" si="2"/>
        <v>90</v>
      </c>
      <c r="I58" s="14" t="str">
        <f t="shared" si="3"/>
        <v>No requiere análisis de obsolenscia</v>
      </c>
    </row>
    <row r="59" spans="1:9" x14ac:dyDescent="0.25">
      <c r="A59" s="1" t="s">
        <v>57</v>
      </c>
      <c r="B59" s="9" t="s">
        <v>240</v>
      </c>
      <c r="C59" s="1">
        <v>1</v>
      </c>
      <c r="D59" s="1" t="s">
        <v>256</v>
      </c>
      <c r="E59" s="14">
        <v>0</v>
      </c>
      <c r="F59" s="14">
        <f t="shared" si="4"/>
        <v>80</v>
      </c>
      <c r="G59" s="14">
        <f t="shared" si="1"/>
        <v>10</v>
      </c>
      <c r="H59" s="14">
        <f t="shared" si="2"/>
        <v>90</v>
      </c>
      <c r="I59" s="14" t="str">
        <f t="shared" si="3"/>
        <v>No requiere análisis de obsolenscia</v>
      </c>
    </row>
    <row r="60" spans="1:9" x14ac:dyDescent="0.25">
      <c r="A60" s="1" t="s">
        <v>58</v>
      </c>
      <c r="B60" s="9" t="s">
        <v>240</v>
      </c>
      <c r="C60" s="1">
        <v>1</v>
      </c>
      <c r="D60" s="1" t="s">
        <v>257</v>
      </c>
      <c r="E60" s="14">
        <f>IF(D60="Clase IIa: Riesgo Moderado ",100,IF(D60="Clase IIb: Alto Riesgo",100,IF(OR(D60="Clase I: Bajo Riesgo",D60="Ninguno",D60=""),"")))</f>
        <v>100</v>
      </c>
      <c r="F60" s="14">
        <f t="shared" si="4"/>
        <v>80</v>
      </c>
      <c r="G60" s="14">
        <f t="shared" si="1"/>
        <v>60</v>
      </c>
      <c r="H60" s="14">
        <f t="shared" si="2"/>
        <v>240</v>
      </c>
      <c r="I60" s="14" t="str">
        <f t="shared" si="3"/>
        <v>Requiere análisis de obsolescencia</v>
      </c>
    </row>
    <row r="61" spans="1:9" x14ac:dyDescent="0.25">
      <c r="A61" s="1" t="s">
        <v>59</v>
      </c>
      <c r="B61" s="9" t="s">
        <v>240</v>
      </c>
      <c r="C61" s="1">
        <v>1</v>
      </c>
      <c r="D61" s="1" t="s">
        <v>256</v>
      </c>
      <c r="E61" s="14">
        <v>0</v>
      </c>
      <c r="F61" s="14">
        <f t="shared" si="4"/>
        <v>80</v>
      </c>
      <c r="G61" s="14">
        <f t="shared" si="1"/>
        <v>10</v>
      </c>
      <c r="H61" s="14">
        <f t="shared" si="2"/>
        <v>90</v>
      </c>
      <c r="I61" s="14" t="str">
        <f t="shared" si="3"/>
        <v>No requiere análisis de obsolenscia</v>
      </c>
    </row>
    <row r="62" spans="1:9" x14ac:dyDescent="0.25">
      <c r="A62" s="1" t="s">
        <v>60</v>
      </c>
      <c r="B62" s="9" t="s">
        <v>240</v>
      </c>
      <c r="C62" s="1">
        <v>1</v>
      </c>
      <c r="D62" s="1" t="s">
        <v>257</v>
      </c>
      <c r="E62" s="14">
        <f>IF(D62="Clase IIa: Riesgo Moderado ",100,IF(D62="Clase IIb: Alto Riesgo",100,IF(OR(D62="Clase I: Bajo Riesgo",D62="Ninguno",D62=""),"")))</f>
        <v>100</v>
      </c>
      <c r="F62" s="14">
        <f t="shared" si="4"/>
        <v>80</v>
      </c>
      <c r="G62" s="14">
        <f t="shared" si="1"/>
        <v>60</v>
      </c>
      <c r="H62" s="14">
        <f t="shared" si="2"/>
        <v>240</v>
      </c>
      <c r="I62" s="14" t="str">
        <f t="shared" si="3"/>
        <v>Requiere análisis de obsolescencia</v>
      </c>
    </row>
    <row r="63" spans="1:9" x14ac:dyDescent="0.25">
      <c r="A63" s="1" t="s">
        <v>61</v>
      </c>
      <c r="B63" s="9" t="s">
        <v>240</v>
      </c>
      <c r="C63" s="1">
        <v>1</v>
      </c>
      <c r="D63" s="1" t="s">
        <v>258</v>
      </c>
      <c r="E63" s="14">
        <f>IF(D63="Clase IIa: Riesgo Moderado ",100,IF(D63="Clase IIb: Alto Riesgo",100,IF(OR(D63="Clase I: Bajo Riesgo",D63="Ninguno",D63=""),"")))</f>
        <v>100</v>
      </c>
      <c r="F63" s="14">
        <f t="shared" si="4"/>
        <v>80</v>
      </c>
      <c r="G63" s="14">
        <f t="shared" si="1"/>
        <v>90</v>
      </c>
      <c r="H63" s="14">
        <f t="shared" si="2"/>
        <v>270</v>
      </c>
      <c r="I63" s="14" t="str">
        <f t="shared" si="3"/>
        <v>Requiere análisis de obsolescencia</v>
      </c>
    </row>
    <row r="64" spans="1:9" x14ac:dyDescent="0.25">
      <c r="A64" s="1" t="s">
        <v>62</v>
      </c>
      <c r="B64" s="9" t="s">
        <v>240</v>
      </c>
      <c r="C64" s="1">
        <v>1</v>
      </c>
      <c r="D64" s="1" t="s">
        <v>256</v>
      </c>
      <c r="E64" s="14">
        <v>0</v>
      </c>
      <c r="F64" s="14">
        <f t="shared" si="4"/>
        <v>80</v>
      </c>
      <c r="G64" s="14">
        <f t="shared" si="1"/>
        <v>10</v>
      </c>
      <c r="H64" s="14">
        <f t="shared" si="2"/>
        <v>90</v>
      </c>
      <c r="I64" s="14" t="str">
        <f t="shared" si="3"/>
        <v>No requiere análisis de obsolenscia</v>
      </c>
    </row>
    <row r="65" spans="1:9" x14ac:dyDescent="0.25">
      <c r="A65" s="1" t="s">
        <v>63</v>
      </c>
      <c r="B65" s="9" t="s">
        <v>240</v>
      </c>
      <c r="C65" s="1">
        <v>1</v>
      </c>
      <c r="D65" s="1" t="s">
        <v>257</v>
      </c>
      <c r="E65" s="14">
        <f>IF(D65="Clase IIa: Riesgo Moderado ",100,IF(D65="Clase IIb: Alto Riesgo",100,IF(OR(D65="Clase I: Bajo Riesgo",D65="Ninguno",D65=""),"")))</f>
        <v>100</v>
      </c>
      <c r="F65" s="14">
        <f t="shared" si="4"/>
        <v>80</v>
      </c>
      <c r="G65" s="14">
        <f t="shared" si="1"/>
        <v>60</v>
      </c>
      <c r="H65" s="14">
        <f t="shared" si="2"/>
        <v>240</v>
      </c>
      <c r="I65" s="14" t="str">
        <f t="shared" si="3"/>
        <v>Requiere análisis de obsolescencia</v>
      </c>
    </row>
    <row r="66" spans="1:9" x14ac:dyDescent="0.25">
      <c r="A66" s="1" t="s">
        <v>64</v>
      </c>
      <c r="B66" s="9" t="s">
        <v>240</v>
      </c>
      <c r="C66" s="1">
        <v>2</v>
      </c>
      <c r="D66" s="1" t="s">
        <v>256</v>
      </c>
      <c r="E66" s="14">
        <v>0</v>
      </c>
      <c r="F66" s="14">
        <f t="shared" si="4"/>
        <v>80</v>
      </c>
      <c r="G66" s="14">
        <f t="shared" si="1"/>
        <v>10</v>
      </c>
      <c r="H66" s="14">
        <f t="shared" si="2"/>
        <v>90</v>
      </c>
      <c r="I66" s="14" t="str">
        <f t="shared" si="3"/>
        <v>No requiere análisis de obsolenscia</v>
      </c>
    </row>
    <row r="67" spans="1:9" x14ac:dyDescent="0.25">
      <c r="A67" s="1" t="s">
        <v>65</v>
      </c>
      <c r="B67" s="9" t="s">
        <v>240</v>
      </c>
      <c r="C67" s="1">
        <v>1</v>
      </c>
      <c r="D67" s="1" t="s">
        <v>256</v>
      </c>
      <c r="E67" s="14">
        <v>0</v>
      </c>
      <c r="F67" s="14">
        <f t="shared" ref="F67:F98" si="6">IF(B67="urgencias",100,IF(B67="rayos x",80,IF(B67="Ecografia y Endoscopia",80,IF(B67="Unidad de Cuidados Intensivos",100,IF(B67="Unidad de Cuidados Especiales",100,IF(B67="Consulta Externa",80,IF(B67="Central de Esterilizacion",80,IF(B67="CES Cardiologia San Diego",100,IF(B67="Cirugia",100,IF(B67="Gases Medicinales",100,IF(B67="Hospitalizacion ",90,IF(B67="Laboratorio",80,IF(B67="Nutricion",80,IF(B67="odontologia",80,IF(B67="Oftalmologia",80,IF(B67="Patologia",80,IF(B67="Servicio de Observación Especializada",100,IF(B67="Unidad de Cuidados Respiratorios Intermedios",100,IF(B67="Unidad de Cardiologia",100,IF(B67="Tomografia",100,IF(B67="Terapia Respiratoria",100,IF(B67="Terapia Fisica",80,IF(B67="","")))))))))))))))))))))))</f>
        <v>80</v>
      </c>
      <c r="G67" s="14">
        <f t="shared" ref="G67:G130" si="7">IF(D67="clase I: Bajo riesgo",10,IF(D67= "Clase IIa: Riesgo Moderado ",60,IF(D67="clase IIb: alto riesgo",90,"No tiene clasificación")))</f>
        <v>10</v>
      </c>
      <c r="H67" s="14">
        <f t="shared" ref="H67:H130" si="8">SUM(E67:G67)</f>
        <v>90</v>
      </c>
      <c r="I67" s="14" t="str">
        <f t="shared" ref="I67:I130" si="9">IF(H67="","",IF(H67&lt;=189,"No requiere análisis de obsolenscia","Requiere análisis de obsolescencia"))</f>
        <v>No requiere análisis de obsolenscia</v>
      </c>
    </row>
    <row r="68" spans="1:9" x14ac:dyDescent="0.25">
      <c r="A68" s="1" t="s">
        <v>66</v>
      </c>
      <c r="B68" s="9" t="s">
        <v>240</v>
      </c>
      <c r="C68" s="1">
        <v>1</v>
      </c>
      <c r="D68" s="1" t="s">
        <v>258</v>
      </c>
      <c r="E68" s="14">
        <f>IF(D68="Clase IIa: Riesgo Moderado ",100,IF(D68="Clase IIb: Alto Riesgo",100,IF(OR(D68="Clase I: Bajo Riesgo",D68="Ninguno",D68=""),"")))</f>
        <v>100</v>
      </c>
      <c r="F68" s="14">
        <f t="shared" si="6"/>
        <v>80</v>
      </c>
      <c r="G68" s="14">
        <f t="shared" si="7"/>
        <v>90</v>
      </c>
      <c r="H68" s="14">
        <f t="shared" si="8"/>
        <v>270</v>
      </c>
      <c r="I68" s="14" t="str">
        <f t="shared" si="9"/>
        <v>Requiere análisis de obsolescencia</v>
      </c>
    </row>
    <row r="69" spans="1:9" x14ac:dyDescent="0.25">
      <c r="A69" s="1" t="s">
        <v>67</v>
      </c>
      <c r="B69" s="9" t="s">
        <v>240</v>
      </c>
      <c r="C69" s="1">
        <v>1</v>
      </c>
      <c r="D69" s="1" t="s">
        <v>258</v>
      </c>
      <c r="E69" s="14">
        <f>IF(D69="Clase IIa: Riesgo Moderado ",100,IF(D69="Clase IIb: Alto Riesgo",100,IF(OR(D69="Clase I: Bajo Riesgo",D69="Ninguno",D69=""),"")))</f>
        <v>100</v>
      </c>
      <c r="F69" s="14">
        <f t="shared" si="6"/>
        <v>80</v>
      </c>
      <c r="G69" s="14">
        <f t="shared" si="7"/>
        <v>90</v>
      </c>
      <c r="H69" s="14">
        <f t="shared" si="8"/>
        <v>270</v>
      </c>
      <c r="I69" s="14" t="str">
        <f t="shared" si="9"/>
        <v>Requiere análisis de obsolescencia</v>
      </c>
    </row>
    <row r="70" spans="1:9" x14ac:dyDescent="0.25">
      <c r="A70" s="1" t="s">
        <v>68</v>
      </c>
      <c r="B70" s="9" t="s">
        <v>240</v>
      </c>
      <c r="C70" s="1">
        <v>1</v>
      </c>
      <c r="D70" s="1" t="s">
        <v>257</v>
      </c>
      <c r="E70" s="14">
        <f>IF(D70="Clase IIa: Riesgo Moderado ",100,IF(D70="Clase IIb: Alto Riesgo",100,IF(OR(D70="Clase I: Bajo Riesgo",D70="Ninguno",D70=""),"")))</f>
        <v>100</v>
      </c>
      <c r="F70" s="14">
        <f t="shared" si="6"/>
        <v>80</v>
      </c>
      <c r="G70" s="14">
        <f t="shared" si="7"/>
        <v>60</v>
      </c>
      <c r="H70" s="14">
        <f t="shared" si="8"/>
        <v>240</v>
      </c>
      <c r="I70" s="14" t="str">
        <f t="shared" si="9"/>
        <v>Requiere análisis de obsolescencia</v>
      </c>
    </row>
    <row r="71" spans="1:9" x14ac:dyDescent="0.25">
      <c r="A71" s="1" t="s">
        <v>69</v>
      </c>
      <c r="B71" s="9" t="s">
        <v>240</v>
      </c>
      <c r="C71" s="1">
        <v>1</v>
      </c>
      <c r="D71" s="1" t="s">
        <v>256</v>
      </c>
      <c r="E71" s="14">
        <v>0</v>
      </c>
      <c r="F71" s="14">
        <f t="shared" si="6"/>
        <v>80</v>
      </c>
      <c r="G71" s="14">
        <f t="shared" si="7"/>
        <v>10</v>
      </c>
      <c r="H71" s="14">
        <f t="shared" si="8"/>
        <v>90</v>
      </c>
      <c r="I71" s="14" t="str">
        <f t="shared" si="9"/>
        <v>No requiere análisis de obsolenscia</v>
      </c>
    </row>
    <row r="72" spans="1:9" x14ac:dyDescent="0.25">
      <c r="A72" s="1" t="s">
        <v>70</v>
      </c>
      <c r="B72" s="9" t="s">
        <v>240</v>
      </c>
      <c r="C72" s="1">
        <v>1</v>
      </c>
      <c r="D72" s="1" t="s">
        <v>259</v>
      </c>
      <c r="E72" s="14" t="str">
        <f>IF(D72="Clase IIa: Riesgo Moderado ",100,IF(D72="Clase IIb: Alto Riesgo",100,IF(OR(D72="Clase I: Bajo Riesgo",D72="Ninguno",D72=""),"")))</f>
        <v/>
      </c>
      <c r="F72" s="14">
        <f t="shared" si="6"/>
        <v>80</v>
      </c>
      <c r="G72" s="14" t="str">
        <f t="shared" si="7"/>
        <v>No tiene clasificación</v>
      </c>
      <c r="H72" s="14">
        <f t="shared" si="8"/>
        <v>80</v>
      </c>
      <c r="I72" s="14" t="str">
        <f t="shared" si="9"/>
        <v>No requiere análisis de obsolenscia</v>
      </c>
    </row>
    <row r="73" spans="1:9" x14ac:dyDescent="0.25">
      <c r="A73" s="1" t="s">
        <v>71</v>
      </c>
      <c r="B73" s="9" t="s">
        <v>240</v>
      </c>
      <c r="C73" s="1">
        <v>1</v>
      </c>
      <c r="D73" s="1" t="s">
        <v>259</v>
      </c>
      <c r="E73" s="14" t="str">
        <f>IF(D73="Clase IIa: Riesgo Moderado ",100,IF(D73="Clase IIb: Alto Riesgo",100,IF(OR(D73="Clase I: Bajo Riesgo",D73="Ninguno",D73=""),"")))</f>
        <v/>
      </c>
      <c r="F73" s="14">
        <f t="shared" si="6"/>
        <v>80</v>
      </c>
      <c r="G73" s="14" t="str">
        <f t="shared" si="7"/>
        <v>No tiene clasificación</v>
      </c>
      <c r="H73" s="14">
        <f t="shared" si="8"/>
        <v>80</v>
      </c>
      <c r="I73" s="14" t="str">
        <f t="shared" si="9"/>
        <v>No requiere análisis de obsolenscia</v>
      </c>
    </row>
    <row r="74" spans="1:9" x14ac:dyDescent="0.25">
      <c r="A74" s="1" t="s">
        <v>72</v>
      </c>
      <c r="B74" s="9" t="s">
        <v>240</v>
      </c>
      <c r="C74" s="1">
        <v>1</v>
      </c>
      <c r="D74" s="1" t="s">
        <v>257</v>
      </c>
      <c r="E74" s="14">
        <f>IF(D74="Clase IIa: Riesgo Moderado ",100,IF(D74="Clase IIb: Alto Riesgo",100,IF(OR(D74="Clase I: Bajo Riesgo",D74="Ninguno",D74=""),"")))</f>
        <v>100</v>
      </c>
      <c r="F74" s="14">
        <f t="shared" si="6"/>
        <v>80</v>
      </c>
      <c r="G74" s="14">
        <f t="shared" si="7"/>
        <v>60</v>
      </c>
      <c r="H74" s="14">
        <f t="shared" si="8"/>
        <v>240</v>
      </c>
      <c r="I74" s="14" t="str">
        <f t="shared" si="9"/>
        <v>Requiere análisis de obsolescencia</v>
      </c>
    </row>
    <row r="75" spans="1:9" x14ac:dyDescent="0.25">
      <c r="A75" s="1" t="s">
        <v>73</v>
      </c>
      <c r="B75" s="9" t="s">
        <v>240</v>
      </c>
      <c r="C75" s="1">
        <v>1</v>
      </c>
      <c r="D75" s="1" t="s">
        <v>256</v>
      </c>
      <c r="E75" s="14">
        <v>0</v>
      </c>
      <c r="F75" s="14">
        <f t="shared" si="6"/>
        <v>80</v>
      </c>
      <c r="G75" s="14">
        <f t="shared" si="7"/>
        <v>10</v>
      </c>
      <c r="H75" s="14">
        <f t="shared" si="8"/>
        <v>90</v>
      </c>
      <c r="I75" s="14" t="str">
        <f t="shared" si="9"/>
        <v>No requiere análisis de obsolenscia</v>
      </c>
    </row>
    <row r="76" spans="1:9" x14ac:dyDescent="0.25">
      <c r="A76" s="1" t="s">
        <v>74</v>
      </c>
      <c r="B76" s="9" t="s">
        <v>240</v>
      </c>
      <c r="C76" s="1">
        <v>1</v>
      </c>
      <c r="D76" s="1" t="s">
        <v>259</v>
      </c>
      <c r="E76" s="14" t="str">
        <f>IF(D76="Clase IIa: Riesgo Moderado ",100,IF(D76="Clase IIb: Alto Riesgo",100,IF(OR(D76="Clase I: Bajo Riesgo",D76="Ninguno",D76=""),"")))</f>
        <v/>
      </c>
      <c r="F76" s="14">
        <f t="shared" si="6"/>
        <v>80</v>
      </c>
      <c r="G76" s="14" t="str">
        <f t="shared" si="7"/>
        <v>No tiene clasificación</v>
      </c>
      <c r="H76" s="14">
        <f t="shared" si="8"/>
        <v>80</v>
      </c>
      <c r="I76" s="14" t="str">
        <f t="shared" si="9"/>
        <v>No requiere análisis de obsolenscia</v>
      </c>
    </row>
    <row r="77" spans="1:9" x14ac:dyDescent="0.25">
      <c r="A77" s="1" t="s">
        <v>75</v>
      </c>
      <c r="B77" s="9" t="s">
        <v>240</v>
      </c>
      <c r="C77" s="1">
        <v>4</v>
      </c>
      <c r="D77" s="1" t="s">
        <v>259</v>
      </c>
      <c r="E77" s="14" t="str">
        <f>IF(D77="Clase IIa: Riesgo Moderado ",100,IF(D77="Clase IIb: Alto Riesgo",100,IF(OR(D77="Clase I: Bajo Riesgo",D77="Ninguno",D77=""),"")))</f>
        <v/>
      </c>
      <c r="F77" s="14">
        <f t="shared" si="6"/>
        <v>80</v>
      </c>
      <c r="G77" s="14" t="str">
        <f t="shared" si="7"/>
        <v>No tiene clasificación</v>
      </c>
      <c r="H77" s="14">
        <f t="shared" si="8"/>
        <v>80</v>
      </c>
      <c r="I77" s="14" t="str">
        <f t="shared" si="9"/>
        <v>No requiere análisis de obsolenscia</v>
      </c>
    </row>
    <row r="78" spans="1:9" x14ac:dyDescent="0.25">
      <c r="A78" s="1" t="s">
        <v>76</v>
      </c>
      <c r="B78" s="9" t="s">
        <v>240</v>
      </c>
      <c r="C78" s="1">
        <v>2</v>
      </c>
      <c r="D78" s="1" t="s">
        <v>256</v>
      </c>
      <c r="E78" s="14">
        <v>0</v>
      </c>
      <c r="F78" s="14">
        <f t="shared" si="6"/>
        <v>80</v>
      </c>
      <c r="G78" s="14">
        <f t="shared" si="7"/>
        <v>10</v>
      </c>
      <c r="H78" s="14">
        <f t="shared" si="8"/>
        <v>90</v>
      </c>
      <c r="I78" s="14" t="str">
        <f t="shared" si="9"/>
        <v>No requiere análisis de obsolenscia</v>
      </c>
    </row>
    <row r="79" spans="1:9" x14ac:dyDescent="0.25">
      <c r="A79" s="1" t="s">
        <v>77</v>
      </c>
      <c r="B79" s="9" t="s">
        <v>240</v>
      </c>
      <c r="C79" s="1">
        <v>1</v>
      </c>
      <c r="D79" s="1" t="s">
        <v>256</v>
      </c>
      <c r="E79" s="14">
        <v>0</v>
      </c>
      <c r="F79" s="14">
        <f t="shared" si="6"/>
        <v>80</v>
      </c>
      <c r="G79" s="14">
        <f t="shared" si="7"/>
        <v>10</v>
      </c>
      <c r="H79" s="14">
        <f t="shared" si="8"/>
        <v>90</v>
      </c>
      <c r="I79" s="14" t="str">
        <f t="shared" si="9"/>
        <v>No requiere análisis de obsolenscia</v>
      </c>
    </row>
    <row r="80" spans="1:9" x14ac:dyDescent="0.25">
      <c r="A80" s="1" t="s">
        <v>78</v>
      </c>
      <c r="B80" s="9" t="s">
        <v>240</v>
      </c>
      <c r="C80" s="1">
        <v>19</v>
      </c>
      <c r="D80" s="1" t="s">
        <v>256</v>
      </c>
      <c r="E80" s="14">
        <v>0</v>
      </c>
      <c r="F80" s="14">
        <f t="shared" si="6"/>
        <v>80</v>
      </c>
      <c r="G80" s="14">
        <f t="shared" si="7"/>
        <v>10</v>
      </c>
      <c r="H80" s="14">
        <f t="shared" si="8"/>
        <v>90</v>
      </c>
      <c r="I80" s="14" t="str">
        <f t="shared" si="9"/>
        <v>No requiere análisis de obsolenscia</v>
      </c>
    </row>
    <row r="81" spans="1:9" x14ac:dyDescent="0.25">
      <c r="A81" s="1" t="s">
        <v>79</v>
      </c>
      <c r="B81" s="9" t="s">
        <v>240</v>
      </c>
      <c r="C81" s="1">
        <v>1</v>
      </c>
      <c r="D81" s="1" t="s">
        <v>257</v>
      </c>
      <c r="E81" s="14">
        <v>0</v>
      </c>
      <c r="F81" s="14">
        <f t="shared" si="6"/>
        <v>80</v>
      </c>
      <c r="G81" s="14">
        <f t="shared" si="7"/>
        <v>60</v>
      </c>
      <c r="H81" s="14">
        <f t="shared" si="8"/>
        <v>140</v>
      </c>
      <c r="I81" s="14" t="str">
        <f t="shared" si="9"/>
        <v>No requiere análisis de obsolenscia</v>
      </c>
    </row>
    <row r="82" spans="1:9" x14ac:dyDescent="0.25">
      <c r="A82" s="1" t="s">
        <v>80</v>
      </c>
      <c r="B82" s="9" t="s">
        <v>240</v>
      </c>
      <c r="C82" s="1">
        <v>1</v>
      </c>
      <c r="D82" s="1" t="s">
        <v>257</v>
      </c>
      <c r="E82" s="14">
        <f>IF(D82="Clase IIa: Riesgo Moderado ",100,IF(D82="Clase IIb: Alto Riesgo",100,IF(OR(D82="Clase I: Bajo Riesgo",D82="Ninguno",D82=""),"")))</f>
        <v>100</v>
      </c>
      <c r="F82" s="14">
        <f t="shared" si="6"/>
        <v>80</v>
      </c>
      <c r="G82" s="14">
        <f t="shared" si="7"/>
        <v>60</v>
      </c>
      <c r="H82" s="14">
        <f t="shared" si="8"/>
        <v>240</v>
      </c>
      <c r="I82" s="14" t="str">
        <f t="shared" si="9"/>
        <v>Requiere análisis de obsolescencia</v>
      </c>
    </row>
    <row r="83" spans="1:9" x14ac:dyDescent="0.25">
      <c r="A83" s="1" t="s">
        <v>81</v>
      </c>
      <c r="B83" s="5" t="s">
        <v>241</v>
      </c>
      <c r="C83" s="1">
        <v>1</v>
      </c>
      <c r="D83" s="1" t="s">
        <v>259</v>
      </c>
      <c r="E83" s="14" t="str">
        <f>IF(D83="Clase IIa: Riesgo Moderado ",100,IF(D83="Clase IIb: Alto Riesgo",100,IF(OR(D83="Clase I: Bajo Riesgo",D83="Ninguno",D83=""),"")))</f>
        <v/>
      </c>
      <c r="F83" s="14">
        <f t="shared" si="6"/>
        <v>80</v>
      </c>
      <c r="G83" s="14" t="str">
        <f t="shared" si="7"/>
        <v>No tiene clasificación</v>
      </c>
      <c r="H83" s="14">
        <f t="shared" si="8"/>
        <v>80</v>
      </c>
      <c r="I83" s="14" t="str">
        <f t="shared" si="9"/>
        <v>No requiere análisis de obsolenscia</v>
      </c>
    </row>
    <row r="84" spans="1:9" x14ac:dyDescent="0.25">
      <c r="A84" s="1" t="s">
        <v>82</v>
      </c>
      <c r="B84" s="3" t="s">
        <v>242</v>
      </c>
      <c r="C84" s="1">
        <v>1</v>
      </c>
      <c r="D84" s="1" t="s">
        <v>256</v>
      </c>
      <c r="E84" s="14">
        <v>0</v>
      </c>
      <c r="F84" s="14">
        <f t="shared" si="6"/>
        <v>100</v>
      </c>
      <c r="G84" s="14">
        <f t="shared" si="7"/>
        <v>10</v>
      </c>
      <c r="H84" s="14">
        <f t="shared" si="8"/>
        <v>110</v>
      </c>
      <c r="I84" s="14" t="str">
        <f t="shared" si="9"/>
        <v>No requiere análisis de obsolenscia</v>
      </c>
    </row>
    <row r="85" spans="1:9" x14ac:dyDescent="0.25">
      <c r="A85" s="1" t="s">
        <v>83</v>
      </c>
      <c r="B85" s="3" t="s">
        <v>242</v>
      </c>
      <c r="C85" s="1">
        <v>1</v>
      </c>
      <c r="D85" s="1" t="s">
        <v>256</v>
      </c>
      <c r="E85" s="14">
        <v>100</v>
      </c>
      <c r="F85" s="14">
        <f t="shared" si="6"/>
        <v>100</v>
      </c>
      <c r="G85" s="14">
        <f t="shared" si="7"/>
        <v>10</v>
      </c>
      <c r="H85" s="14">
        <f t="shared" si="8"/>
        <v>210</v>
      </c>
      <c r="I85" s="14" t="str">
        <f t="shared" si="9"/>
        <v>Requiere análisis de obsolescencia</v>
      </c>
    </row>
    <row r="86" spans="1:9" x14ac:dyDescent="0.25">
      <c r="A86" s="1" t="s">
        <v>84</v>
      </c>
      <c r="B86" s="3" t="s">
        <v>242</v>
      </c>
      <c r="C86" s="1">
        <v>1</v>
      </c>
      <c r="D86" s="1" t="s">
        <v>257</v>
      </c>
      <c r="E86" s="14">
        <f t="shared" ref="E86:E101" si="10">IF(D86="Clase IIa: Riesgo Moderado ",100,IF(D86="Clase IIb: Alto Riesgo",100,IF(OR(D86="Clase I: Bajo Riesgo",D86="Ninguno",D86=""),"")))</f>
        <v>100</v>
      </c>
      <c r="F86" s="14">
        <f t="shared" si="6"/>
        <v>100</v>
      </c>
      <c r="G86" s="14">
        <f t="shared" si="7"/>
        <v>60</v>
      </c>
      <c r="H86" s="14">
        <f t="shared" si="8"/>
        <v>260</v>
      </c>
      <c r="I86" s="14" t="str">
        <f t="shared" si="9"/>
        <v>Requiere análisis de obsolescencia</v>
      </c>
    </row>
    <row r="87" spans="1:9" x14ac:dyDescent="0.25">
      <c r="A87" s="1" t="s">
        <v>85</v>
      </c>
      <c r="B87" s="3" t="s">
        <v>242</v>
      </c>
      <c r="C87" s="1">
        <v>12</v>
      </c>
      <c r="D87" s="1" t="s">
        <v>257</v>
      </c>
      <c r="E87" s="14">
        <f t="shared" si="10"/>
        <v>100</v>
      </c>
      <c r="F87" s="14">
        <f t="shared" si="6"/>
        <v>100</v>
      </c>
      <c r="G87" s="14">
        <f t="shared" si="7"/>
        <v>60</v>
      </c>
      <c r="H87" s="14">
        <f t="shared" si="8"/>
        <v>260</v>
      </c>
      <c r="I87" s="14" t="str">
        <f t="shared" si="9"/>
        <v>Requiere análisis de obsolescencia</v>
      </c>
    </row>
    <row r="88" spans="1:9" x14ac:dyDescent="0.25">
      <c r="A88" s="1" t="s">
        <v>86</v>
      </c>
      <c r="B88" s="3" t="s">
        <v>242</v>
      </c>
      <c r="C88" s="1">
        <v>24</v>
      </c>
      <c r="D88" s="1" t="s">
        <v>257</v>
      </c>
      <c r="E88" s="14">
        <f t="shared" si="10"/>
        <v>100</v>
      </c>
      <c r="F88" s="14">
        <f t="shared" si="6"/>
        <v>100</v>
      </c>
      <c r="G88" s="14">
        <f t="shared" si="7"/>
        <v>60</v>
      </c>
      <c r="H88" s="14">
        <f t="shared" si="8"/>
        <v>260</v>
      </c>
      <c r="I88" s="14" t="str">
        <f t="shared" si="9"/>
        <v>Requiere análisis de obsolescencia</v>
      </c>
    </row>
    <row r="89" spans="1:9" x14ac:dyDescent="0.25">
      <c r="A89" s="1" t="s">
        <v>87</v>
      </c>
      <c r="B89" s="3" t="s">
        <v>242</v>
      </c>
      <c r="C89" s="1">
        <v>1</v>
      </c>
      <c r="D89" s="1" t="s">
        <v>258</v>
      </c>
      <c r="E89" s="14">
        <f t="shared" si="10"/>
        <v>100</v>
      </c>
      <c r="F89" s="14">
        <f t="shared" si="6"/>
        <v>100</v>
      </c>
      <c r="G89" s="14">
        <f t="shared" si="7"/>
        <v>90</v>
      </c>
      <c r="H89" s="14">
        <f t="shared" si="8"/>
        <v>290</v>
      </c>
      <c r="I89" s="14" t="str">
        <f t="shared" si="9"/>
        <v>Requiere análisis de obsolescencia</v>
      </c>
    </row>
    <row r="90" spans="1:9" x14ac:dyDescent="0.25">
      <c r="A90" s="1" t="s">
        <v>88</v>
      </c>
      <c r="B90" s="3" t="s">
        <v>242</v>
      </c>
      <c r="C90" s="1">
        <v>1</v>
      </c>
      <c r="D90" s="1" t="s">
        <v>257</v>
      </c>
      <c r="E90" s="14">
        <f t="shared" si="10"/>
        <v>100</v>
      </c>
      <c r="F90" s="14">
        <f t="shared" si="6"/>
        <v>100</v>
      </c>
      <c r="G90" s="14">
        <f t="shared" si="7"/>
        <v>60</v>
      </c>
      <c r="H90" s="14">
        <f t="shared" si="8"/>
        <v>260</v>
      </c>
      <c r="I90" s="14" t="str">
        <f t="shared" si="9"/>
        <v>Requiere análisis de obsolescencia</v>
      </c>
    </row>
    <row r="91" spans="1:9" x14ac:dyDescent="0.25">
      <c r="A91" s="1" t="s">
        <v>89</v>
      </c>
      <c r="B91" s="3" t="s">
        <v>242</v>
      </c>
      <c r="C91" s="1">
        <v>1</v>
      </c>
      <c r="D91" s="1" t="s">
        <v>257</v>
      </c>
      <c r="E91" s="14">
        <f t="shared" si="10"/>
        <v>100</v>
      </c>
      <c r="F91" s="14">
        <f t="shared" si="6"/>
        <v>100</v>
      </c>
      <c r="G91" s="14">
        <f t="shared" si="7"/>
        <v>60</v>
      </c>
      <c r="H91" s="14">
        <f t="shared" si="8"/>
        <v>260</v>
      </c>
      <c r="I91" s="14" t="str">
        <f t="shared" si="9"/>
        <v>Requiere análisis de obsolescencia</v>
      </c>
    </row>
    <row r="92" spans="1:9" x14ac:dyDescent="0.25">
      <c r="A92" s="1" t="s">
        <v>90</v>
      </c>
      <c r="B92" s="3" t="s">
        <v>242</v>
      </c>
      <c r="C92" s="1">
        <v>1</v>
      </c>
      <c r="D92" s="1" t="s">
        <v>257</v>
      </c>
      <c r="E92" s="14">
        <f t="shared" si="10"/>
        <v>100</v>
      </c>
      <c r="F92" s="14">
        <f t="shared" si="6"/>
        <v>100</v>
      </c>
      <c r="G92" s="14">
        <f t="shared" si="7"/>
        <v>60</v>
      </c>
      <c r="H92" s="14">
        <f t="shared" si="8"/>
        <v>260</v>
      </c>
      <c r="I92" s="14" t="str">
        <f t="shared" si="9"/>
        <v>Requiere análisis de obsolescencia</v>
      </c>
    </row>
    <row r="93" spans="1:9" x14ac:dyDescent="0.25">
      <c r="A93" s="1" t="s">
        <v>91</v>
      </c>
      <c r="B93" s="10" t="s">
        <v>243</v>
      </c>
      <c r="C93" s="1">
        <v>1</v>
      </c>
      <c r="D93" s="1" t="s">
        <v>257</v>
      </c>
      <c r="E93" s="14">
        <f t="shared" si="10"/>
        <v>100</v>
      </c>
      <c r="F93" s="14" t="b">
        <f t="shared" si="6"/>
        <v>0</v>
      </c>
      <c r="G93" s="14">
        <f t="shared" si="7"/>
        <v>60</v>
      </c>
      <c r="H93" s="14">
        <f t="shared" si="8"/>
        <v>160</v>
      </c>
      <c r="I93" s="14" t="str">
        <f t="shared" si="9"/>
        <v>No requiere análisis de obsolenscia</v>
      </c>
    </row>
    <row r="94" spans="1:9" x14ac:dyDescent="0.25">
      <c r="A94" s="1" t="s">
        <v>92</v>
      </c>
      <c r="B94" s="10" t="s">
        <v>243</v>
      </c>
      <c r="C94" s="1">
        <v>1</v>
      </c>
      <c r="D94" s="1" t="s">
        <v>257</v>
      </c>
      <c r="E94" s="14">
        <f t="shared" si="10"/>
        <v>100</v>
      </c>
      <c r="F94" s="14" t="b">
        <f t="shared" si="6"/>
        <v>0</v>
      </c>
      <c r="G94" s="14">
        <f t="shared" si="7"/>
        <v>60</v>
      </c>
      <c r="H94" s="14">
        <f t="shared" si="8"/>
        <v>160</v>
      </c>
      <c r="I94" s="14" t="str">
        <f t="shared" si="9"/>
        <v>No requiere análisis de obsolenscia</v>
      </c>
    </row>
    <row r="95" spans="1:9" x14ac:dyDescent="0.25">
      <c r="A95" s="1" t="s">
        <v>93</v>
      </c>
      <c r="B95" s="10" t="s">
        <v>243</v>
      </c>
      <c r="C95" s="1">
        <v>3</v>
      </c>
      <c r="D95" s="1" t="s">
        <v>259</v>
      </c>
      <c r="E95" s="14" t="str">
        <f t="shared" si="10"/>
        <v/>
      </c>
      <c r="F95" s="14" t="b">
        <f t="shared" si="6"/>
        <v>0</v>
      </c>
      <c r="G95" s="14" t="str">
        <f t="shared" si="7"/>
        <v>No tiene clasificación</v>
      </c>
      <c r="H95" s="14">
        <f t="shared" si="8"/>
        <v>0</v>
      </c>
      <c r="I95" s="14" t="str">
        <f t="shared" si="9"/>
        <v>No requiere análisis de obsolenscia</v>
      </c>
    </row>
    <row r="96" spans="1:9" x14ac:dyDescent="0.25">
      <c r="A96" s="1" t="s">
        <v>94</v>
      </c>
      <c r="B96" s="6" t="s">
        <v>244</v>
      </c>
      <c r="C96" s="1">
        <v>1</v>
      </c>
      <c r="D96" s="1" t="s">
        <v>257</v>
      </c>
      <c r="E96" s="14">
        <f t="shared" si="10"/>
        <v>100</v>
      </c>
      <c r="F96" s="14">
        <f t="shared" si="6"/>
        <v>100</v>
      </c>
      <c r="G96" s="14">
        <f t="shared" si="7"/>
        <v>60</v>
      </c>
      <c r="H96" s="14">
        <f t="shared" si="8"/>
        <v>260</v>
      </c>
      <c r="I96" s="14" t="str">
        <f t="shared" si="9"/>
        <v>Requiere análisis de obsolescencia</v>
      </c>
    </row>
    <row r="97" spans="1:9" x14ac:dyDescent="0.25">
      <c r="A97" s="1" t="s">
        <v>95</v>
      </c>
      <c r="B97" s="6" t="s">
        <v>244</v>
      </c>
      <c r="C97" s="1">
        <v>1</v>
      </c>
      <c r="D97" s="1" t="s">
        <v>258</v>
      </c>
      <c r="E97" s="14">
        <f t="shared" si="10"/>
        <v>100</v>
      </c>
      <c r="F97" s="14">
        <f t="shared" si="6"/>
        <v>100</v>
      </c>
      <c r="G97" s="14">
        <f t="shared" si="7"/>
        <v>90</v>
      </c>
      <c r="H97" s="14">
        <f t="shared" si="8"/>
        <v>290</v>
      </c>
      <c r="I97" s="14" t="str">
        <f t="shared" si="9"/>
        <v>Requiere análisis de obsolescencia</v>
      </c>
    </row>
    <row r="98" spans="1:9" x14ac:dyDescent="0.25">
      <c r="A98" s="1" t="s">
        <v>96</v>
      </c>
      <c r="B98" s="6" t="s">
        <v>244</v>
      </c>
      <c r="C98" s="1">
        <v>16</v>
      </c>
      <c r="D98" s="1" t="s">
        <v>257</v>
      </c>
      <c r="E98" s="14">
        <f t="shared" si="10"/>
        <v>100</v>
      </c>
      <c r="F98" s="14">
        <f t="shared" si="6"/>
        <v>100</v>
      </c>
      <c r="G98" s="14">
        <f t="shared" si="7"/>
        <v>60</v>
      </c>
      <c r="H98" s="14">
        <f t="shared" si="8"/>
        <v>260</v>
      </c>
      <c r="I98" s="14" t="str">
        <f t="shared" si="9"/>
        <v>Requiere análisis de obsolescencia</v>
      </c>
    </row>
    <row r="99" spans="1:9" x14ac:dyDescent="0.25">
      <c r="A99" s="1" t="s">
        <v>97</v>
      </c>
      <c r="B99" s="6" t="s">
        <v>244</v>
      </c>
      <c r="C99" s="1">
        <v>1</v>
      </c>
      <c r="D99" s="1" t="s">
        <v>257</v>
      </c>
      <c r="E99" s="14">
        <f t="shared" si="10"/>
        <v>100</v>
      </c>
      <c r="F99" s="14">
        <f t="shared" ref="F99:F130" si="11">IF(B99="urgencias",100,IF(B99="rayos x",80,IF(B99="Ecografia y Endoscopia",80,IF(B99="Unidad de Cuidados Intensivos",100,IF(B99="Unidad de Cuidados Especiales",100,IF(B99="Consulta Externa",80,IF(B99="Central de Esterilizacion",80,IF(B99="CES Cardiologia San Diego",100,IF(B99="Cirugia",100,IF(B99="Gases Medicinales",100,IF(B99="Hospitalizacion ",90,IF(B99="Laboratorio",80,IF(B99="Nutricion",80,IF(B99="odontologia",80,IF(B99="Oftalmologia",80,IF(B99="Patologia",80,IF(B99="Servicio de Observación Especializada",100,IF(B99="Unidad de Cuidados Respiratorios Intermedios",100,IF(B99="Unidad de Cardiologia",100,IF(B99="Tomografia",100,IF(B99="Terapia Respiratoria",100,IF(B99="Terapia Fisica",80,IF(B99="","")))))))))))))))))))))))</f>
        <v>100</v>
      </c>
      <c r="G99" s="14">
        <f t="shared" si="7"/>
        <v>60</v>
      </c>
      <c r="H99" s="14">
        <f t="shared" si="8"/>
        <v>260</v>
      </c>
      <c r="I99" s="14" t="str">
        <f t="shared" si="9"/>
        <v>Requiere análisis de obsolescencia</v>
      </c>
    </row>
    <row r="100" spans="1:9" x14ac:dyDescent="0.25">
      <c r="A100" s="1" t="s">
        <v>98</v>
      </c>
      <c r="B100" s="6" t="s">
        <v>244</v>
      </c>
      <c r="C100" s="1">
        <v>1</v>
      </c>
      <c r="D100" s="1" t="s">
        <v>257</v>
      </c>
      <c r="E100" s="14">
        <f t="shared" si="10"/>
        <v>100</v>
      </c>
      <c r="F100" s="14">
        <f t="shared" si="11"/>
        <v>100</v>
      </c>
      <c r="G100" s="14">
        <f t="shared" si="7"/>
        <v>60</v>
      </c>
      <c r="H100" s="14">
        <f t="shared" si="8"/>
        <v>260</v>
      </c>
      <c r="I100" s="14" t="str">
        <f t="shared" si="9"/>
        <v>Requiere análisis de obsolescencia</v>
      </c>
    </row>
    <row r="101" spans="1:9" x14ac:dyDescent="0.25">
      <c r="A101" s="1" t="s">
        <v>99</v>
      </c>
      <c r="B101" s="6" t="s">
        <v>244</v>
      </c>
      <c r="C101" s="1">
        <v>1</v>
      </c>
      <c r="D101" s="1" t="s">
        <v>258</v>
      </c>
      <c r="E101" s="14">
        <f t="shared" si="10"/>
        <v>100</v>
      </c>
      <c r="F101" s="14">
        <f t="shared" si="11"/>
        <v>100</v>
      </c>
      <c r="G101" s="14">
        <f t="shared" si="7"/>
        <v>90</v>
      </c>
      <c r="H101" s="14">
        <f t="shared" si="8"/>
        <v>290</v>
      </c>
      <c r="I101" s="14" t="str">
        <f t="shared" si="9"/>
        <v>Requiere análisis de obsolescencia</v>
      </c>
    </row>
    <row r="102" spans="1:9" x14ac:dyDescent="0.25">
      <c r="A102" s="1" t="s">
        <v>100</v>
      </c>
      <c r="B102" s="6" t="s">
        <v>244</v>
      </c>
      <c r="C102" s="1">
        <v>1</v>
      </c>
      <c r="D102" s="1" t="s">
        <v>256</v>
      </c>
      <c r="E102" s="14">
        <v>0</v>
      </c>
      <c r="F102" s="14">
        <f t="shared" si="11"/>
        <v>100</v>
      </c>
      <c r="G102" s="14">
        <f t="shared" si="7"/>
        <v>10</v>
      </c>
      <c r="H102" s="14">
        <f t="shared" si="8"/>
        <v>110</v>
      </c>
      <c r="I102" s="14" t="str">
        <f t="shared" si="9"/>
        <v>No requiere análisis de obsolenscia</v>
      </c>
    </row>
    <row r="103" spans="1:9" x14ac:dyDescent="0.25">
      <c r="A103" s="1" t="s">
        <v>101</v>
      </c>
      <c r="B103" s="6" t="s">
        <v>244</v>
      </c>
      <c r="C103" s="1">
        <v>1</v>
      </c>
      <c r="D103" s="1" t="s">
        <v>257</v>
      </c>
      <c r="E103" s="14">
        <f>IF(D103="Clase IIa: Riesgo Moderado ",100,IF(D103="Clase IIb: Alto Riesgo",100,IF(OR(D103="Clase I: Bajo Riesgo",D103="Ninguno",D103=""),"")))</f>
        <v>100</v>
      </c>
      <c r="F103" s="14">
        <f t="shared" si="11"/>
        <v>100</v>
      </c>
      <c r="G103" s="14">
        <f t="shared" si="7"/>
        <v>60</v>
      </c>
      <c r="H103" s="14">
        <f t="shared" si="8"/>
        <v>260</v>
      </c>
      <c r="I103" s="14" t="str">
        <f t="shared" si="9"/>
        <v>Requiere análisis de obsolescencia</v>
      </c>
    </row>
    <row r="104" spans="1:9" x14ac:dyDescent="0.25">
      <c r="A104" s="1" t="s">
        <v>102</v>
      </c>
      <c r="B104" s="6" t="s">
        <v>244</v>
      </c>
      <c r="C104" s="1">
        <v>2</v>
      </c>
      <c r="D104" s="1" t="s">
        <v>256</v>
      </c>
      <c r="E104" s="14">
        <v>100</v>
      </c>
      <c r="F104" s="14">
        <f t="shared" si="11"/>
        <v>100</v>
      </c>
      <c r="G104" s="14">
        <f t="shared" si="7"/>
        <v>10</v>
      </c>
      <c r="H104" s="14">
        <f t="shared" si="8"/>
        <v>210</v>
      </c>
      <c r="I104" s="14" t="str">
        <f t="shared" si="9"/>
        <v>Requiere análisis de obsolescencia</v>
      </c>
    </row>
    <row r="105" spans="1:9" x14ac:dyDescent="0.25">
      <c r="A105" s="1" t="s">
        <v>103</v>
      </c>
      <c r="B105" s="6" t="s">
        <v>244</v>
      </c>
      <c r="C105" s="1">
        <v>2</v>
      </c>
      <c r="D105" s="1" t="s">
        <v>260</v>
      </c>
      <c r="E105" s="14" t="b">
        <f t="shared" ref="E105:E111" si="12">IF(D105="Clase IIa: Riesgo Moderado ",100,IF(D105="Clase IIb: Alto Riesgo",100,IF(OR(D105="Clase I: Bajo Riesgo",D105="Ninguno",D105=""),"")))</f>
        <v>0</v>
      </c>
      <c r="F105" s="14">
        <f t="shared" si="11"/>
        <v>100</v>
      </c>
      <c r="G105" s="14" t="str">
        <f t="shared" si="7"/>
        <v>No tiene clasificación</v>
      </c>
      <c r="H105" s="14">
        <f t="shared" si="8"/>
        <v>100</v>
      </c>
      <c r="I105" s="14" t="str">
        <f t="shared" si="9"/>
        <v>No requiere análisis de obsolenscia</v>
      </c>
    </row>
    <row r="106" spans="1:9" x14ac:dyDescent="0.25">
      <c r="A106" s="1" t="s">
        <v>104</v>
      </c>
      <c r="B106" s="6" t="s">
        <v>244</v>
      </c>
      <c r="C106" s="1">
        <v>2</v>
      </c>
      <c r="D106" s="1" t="s">
        <v>257</v>
      </c>
      <c r="E106" s="14">
        <f t="shared" si="12"/>
        <v>100</v>
      </c>
      <c r="F106" s="14">
        <f t="shared" si="11"/>
        <v>100</v>
      </c>
      <c r="G106" s="14">
        <f t="shared" si="7"/>
        <v>60</v>
      </c>
      <c r="H106" s="14">
        <f t="shared" si="8"/>
        <v>260</v>
      </c>
      <c r="I106" s="14" t="str">
        <f t="shared" si="9"/>
        <v>Requiere análisis de obsolescencia</v>
      </c>
    </row>
    <row r="107" spans="1:9" x14ac:dyDescent="0.25">
      <c r="A107" s="1" t="s">
        <v>105</v>
      </c>
      <c r="B107" s="6" t="s">
        <v>244</v>
      </c>
      <c r="C107" s="1">
        <v>1</v>
      </c>
      <c r="D107" s="1" t="s">
        <v>257</v>
      </c>
      <c r="E107" s="14">
        <f t="shared" si="12"/>
        <v>100</v>
      </c>
      <c r="F107" s="14">
        <f t="shared" si="11"/>
        <v>100</v>
      </c>
      <c r="G107" s="14">
        <f t="shared" si="7"/>
        <v>60</v>
      </c>
      <c r="H107" s="14">
        <f t="shared" si="8"/>
        <v>260</v>
      </c>
      <c r="I107" s="14" t="str">
        <f t="shared" si="9"/>
        <v>Requiere análisis de obsolescencia</v>
      </c>
    </row>
    <row r="108" spans="1:9" x14ac:dyDescent="0.25">
      <c r="A108" s="1" t="s">
        <v>106</v>
      </c>
      <c r="B108" s="6" t="s">
        <v>244</v>
      </c>
      <c r="C108" s="1">
        <v>11</v>
      </c>
      <c r="D108" s="1" t="s">
        <v>258</v>
      </c>
      <c r="E108" s="14">
        <f t="shared" si="12"/>
        <v>100</v>
      </c>
      <c r="F108" s="14">
        <f t="shared" si="11"/>
        <v>100</v>
      </c>
      <c r="G108" s="14">
        <f t="shared" si="7"/>
        <v>90</v>
      </c>
      <c r="H108" s="14">
        <f t="shared" si="8"/>
        <v>290</v>
      </c>
      <c r="I108" s="14" t="str">
        <f t="shared" si="9"/>
        <v>Requiere análisis de obsolescencia</v>
      </c>
    </row>
    <row r="109" spans="1:9" x14ac:dyDescent="0.25">
      <c r="A109" s="1" t="s">
        <v>107</v>
      </c>
      <c r="B109" s="6" t="s">
        <v>244</v>
      </c>
      <c r="C109" s="1">
        <v>1</v>
      </c>
      <c r="D109" s="1" t="s">
        <v>259</v>
      </c>
      <c r="E109" s="14" t="str">
        <f t="shared" si="12"/>
        <v/>
      </c>
      <c r="F109" s="14">
        <f t="shared" si="11"/>
        <v>100</v>
      </c>
      <c r="G109" s="14" t="str">
        <f t="shared" si="7"/>
        <v>No tiene clasificación</v>
      </c>
      <c r="H109" s="14">
        <f t="shared" si="8"/>
        <v>100</v>
      </c>
      <c r="I109" s="14" t="str">
        <f t="shared" si="9"/>
        <v>No requiere análisis de obsolenscia</v>
      </c>
    </row>
    <row r="110" spans="1:9" x14ac:dyDescent="0.25">
      <c r="A110" s="1" t="s">
        <v>108</v>
      </c>
      <c r="B110" s="6" t="s">
        <v>244</v>
      </c>
      <c r="C110" s="1">
        <v>2</v>
      </c>
      <c r="D110" s="1" t="s">
        <v>259</v>
      </c>
      <c r="E110" s="14" t="str">
        <f t="shared" si="12"/>
        <v/>
      </c>
      <c r="F110" s="14">
        <f t="shared" si="11"/>
        <v>100</v>
      </c>
      <c r="G110" s="14" t="str">
        <f t="shared" si="7"/>
        <v>No tiene clasificación</v>
      </c>
      <c r="H110" s="14">
        <f t="shared" si="8"/>
        <v>100</v>
      </c>
      <c r="I110" s="14" t="str">
        <f t="shared" si="9"/>
        <v>No requiere análisis de obsolenscia</v>
      </c>
    </row>
    <row r="111" spans="1:9" x14ac:dyDescent="0.25">
      <c r="A111" s="1" t="s">
        <v>109</v>
      </c>
      <c r="B111" s="6" t="s">
        <v>244</v>
      </c>
      <c r="C111" s="1">
        <v>2</v>
      </c>
      <c r="D111" s="1" t="s">
        <v>257</v>
      </c>
      <c r="E111" s="14">
        <f t="shared" si="12"/>
        <v>100</v>
      </c>
      <c r="F111" s="14">
        <f t="shared" si="11"/>
        <v>100</v>
      </c>
      <c r="G111" s="14">
        <f t="shared" si="7"/>
        <v>60</v>
      </c>
      <c r="H111" s="14">
        <f t="shared" si="8"/>
        <v>260</v>
      </c>
      <c r="I111" s="14" t="str">
        <f t="shared" si="9"/>
        <v>Requiere análisis de obsolescencia</v>
      </c>
    </row>
    <row r="112" spans="1:9" x14ac:dyDescent="0.25">
      <c r="A112" s="1" t="s">
        <v>110</v>
      </c>
      <c r="B112" s="6" t="s">
        <v>244</v>
      </c>
      <c r="C112" s="1">
        <v>1</v>
      </c>
      <c r="D112" s="1" t="s">
        <v>256</v>
      </c>
      <c r="E112" s="14">
        <v>0</v>
      </c>
      <c r="F112" s="14">
        <f t="shared" si="11"/>
        <v>100</v>
      </c>
      <c r="G112" s="14">
        <f t="shared" si="7"/>
        <v>10</v>
      </c>
      <c r="H112" s="14">
        <f t="shared" si="8"/>
        <v>110</v>
      </c>
      <c r="I112" s="14" t="str">
        <f t="shared" si="9"/>
        <v>No requiere análisis de obsolenscia</v>
      </c>
    </row>
    <row r="113" spans="1:9" x14ac:dyDescent="0.25">
      <c r="A113" s="1" t="s">
        <v>111</v>
      </c>
      <c r="B113" s="6" t="s">
        <v>244</v>
      </c>
      <c r="C113" s="1">
        <v>2</v>
      </c>
      <c r="D113" s="1" t="s">
        <v>256</v>
      </c>
      <c r="E113" s="14">
        <v>0</v>
      </c>
      <c r="F113" s="14">
        <f t="shared" si="11"/>
        <v>100</v>
      </c>
      <c r="G113" s="14">
        <f t="shared" si="7"/>
        <v>10</v>
      </c>
      <c r="H113" s="14">
        <f t="shared" si="8"/>
        <v>110</v>
      </c>
      <c r="I113" s="14" t="str">
        <f t="shared" si="9"/>
        <v>No requiere análisis de obsolenscia</v>
      </c>
    </row>
    <row r="114" spans="1:9" x14ac:dyDescent="0.25">
      <c r="A114" s="1" t="s">
        <v>112</v>
      </c>
      <c r="B114" s="6" t="s">
        <v>244</v>
      </c>
      <c r="C114" s="1">
        <v>1</v>
      </c>
      <c r="D114" s="1" t="s">
        <v>259</v>
      </c>
      <c r="E114" s="14" t="str">
        <f>IF(D114="Clase IIa: Riesgo Moderado ",100,IF(D114="Clase IIb: Alto Riesgo",100,IF(OR(D114="Clase I: Bajo Riesgo",D114="Ninguno",D114=""),"")))</f>
        <v/>
      </c>
      <c r="F114" s="14">
        <f t="shared" si="11"/>
        <v>100</v>
      </c>
      <c r="G114" s="14" t="str">
        <f t="shared" si="7"/>
        <v>No tiene clasificación</v>
      </c>
      <c r="H114" s="14">
        <f t="shared" si="8"/>
        <v>100</v>
      </c>
      <c r="I114" s="14" t="str">
        <f t="shared" si="9"/>
        <v>No requiere análisis de obsolenscia</v>
      </c>
    </row>
    <row r="115" spans="1:9" x14ac:dyDescent="0.25">
      <c r="A115" s="1" t="s">
        <v>113</v>
      </c>
      <c r="B115" s="6" t="s">
        <v>244</v>
      </c>
      <c r="C115" s="1">
        <v>3</v>
      </c>
      <c r="D115" s="1" t="s">
        <v>259</v>
      </c>
      <c r="E115" s="14" t="str">
        <f>IF(D115="Clase IIa: Riesgo Moderado ",100,IF(D115="Clase IIb: Alto Riesgo",100,IF(OR(D115="Clase I: Bajo Riesgo",D115="Ninguno",D115=""),"")))</f>
        <v/>
      </c>
      <c r="F115" s="14">
        <f t="shared" si="11"/>
        <v>100</v>
      </c>
      <c r="G115" s="14" t="str">
        <f t="shared" si="7"/>
        <v>No tiene clasificación</v>
      </c>
      <c r="H115" s="14">
        <f t="shared" si="8"/>
        <v>100</v>
      </c>
      <c r="I115" s="14" t="str">
        <f t="shared" si="9"/>
        <v>No requiere análisis de obsolenscia</v>
      </c>
    </row>
    <row r="116" spans="1:9" x14ac:dyDescent="0.25">
      <c r="A116" s="1" t="s">
        <v>114</v>
      </c>
      <c r="B116" s="6" t="s">
        <v>244</v>
      </c>
      <c r="C116" s="1">
        <v>1</v>
      </c>
      <c r="D116" s="1" t="s">
        <v>256</v>
      </c>
      <c r="E116" s="14">
        <v>0</v>
      </c>
      <c r="F116" s="14">
        <f t="shared" si="11"/>
        <v>100</v>
      </c>
      <c r="G116" s="14">
        <f t="shared" si="7"/>
        <v>10</v>
      </c>
      <c r="H116" s="14">
        <f t="shared" si="8"/>
        <v>110</v>
      </c>
      <c r="I116" s="14" t="str">
        <f t="shared" si="9"/>
        <v>No requiere análisis de obsolenscia</v>
      </c>
    </row>
    <row r="117" spans="1:9" x14ac:dyDescent="0.25">
      <c r="A117" s="1" t="s">
        <v>115</v>
      </c>
      <c r="B117" s="6" t="s">
        <v>244</v>
      </c>
      <c r="C117" s="1">
        <v>1</v>
      </c>
      <c r="D117" s="1" t="s">
        <v>258</v>
      </c>
      <c r="E117" s="14">
        <f>IF(D117="Clase IIa: Riesgo Moderado ",100,IF(D117="Clase IIb: Alto Riesgo",100,IF(OR(D117="Clase I: Bajo Riesgo",D117="Ninguno",D117=""),"")))</f>
        <v>100</v>
      </c>
      <c r="F117" s="14">
        <f t="shared" si="11"/>
        <v>100</v>
      </c>
      <c r="G117" s="14">
        <f t="shared" si="7"/>
        <v>90</v>
      </c>
      <c r="H117" s="14">
        <f t="shared" si="8"/>
        <v>290</v>
      </c>
      <c r="I117" s="14" t="str">
        <f t="shared" si="9"/>
        <v>Requiere análisis de obsolescencia</v>
      </c>
    </row>
    <row r="118" spans="1:9" x14ac:dyDescent="0.25">
      <c r="A118" s="1" t="s">
        <v>116</v>
      </c>
      <c r="B118" s="6" t="s">
        <v>244</v>
      </c>
      <c r="C118" s="1">
        <v>1</v>
      </c>
      <c r="D118" s="1" t="s">
        <v>257</v>
      </c>
      <c r="E118" s="14">
        <f>IF(D118="Clase IIa: Riesgo Moderado ",100,IF(D118="Clase IIb: Alto Riesgo",100,IF(OR(D118="Clase I: Bajo Riesgo",D118="Ninguno",D118=""),"")))</f>
        <v>100</v>
      </c>
      <c r="F118" s="14">
        <f t="shared" si="11"/>
        <v>100</v>
      </c>
      <c r="G118" s="14">
        <f t="shared" si="7"/>
        <v>60</v>
      </c>
      <c r="H118" s="14">
        <f t="shared" si="8"/>
        <v>260</v>
      </c>
      <c r="I118" s="14" t="str">
        <f t="shared" si="9"/>
        <v>Requiere análisis de obsolescencia</v>
      </c>
    </row>
    <row r="119" spans="1:9" x14ac:dyDescent="0.25">
      <c r="A119" s="1" t="s">
        <v>117</v>
      </c>
      <c r="B119" s="6" t="s">
        <v>244</v>
      </c>
      <c r="C119" s="1">
        <v>1</v>
      </c>
      <c r="D119" s="1" t="s">
        <v>256</v>
      </c>
      <c r="E119" s="14">
        <v>0</v>
      </c>
      <c r="F119" s="14">
        <f t="shared" si="11"/>
        <v>100</v>
      </c>
      <c r="G119" s="14">
        <f t="shared" si="7"/>
        <v>10</v>
      </c>
      <c r="H119" s="14">
        <f t="shared" si="8"/>
        <v>110</v>
      </c>
      <c r="I119" s="14" t="str">
        <f t="shared" si="9"/>
        <v>No requiere análisis de obsolenscia</v>
      </c>
    </row>
    <row r="120" spans="1:9" x14ac:dyDescent="0.25">
      <c r="A120" s="1" t="s">
        <v>118</v>
      </c>
      <c r="B120" s="6" t="s">
        <v>244</v>
      </c>
      <c r="C120" s="1">
        <v>1</v>
      </c>
      <c r="D120" s="1" t="s">
        <v>258</v>
      </c>
      <c r="E120" s="14">
        <f>IF(D120="Clase IIa: Riesgo Moderado ",100,IF(D120="Clase IIb: Alto Riesgo",100,IF(OR(D120="Clase I: Bajo Riesgo",D120="Ninguno",D120=""),"")))</f>
        <v>100</v>
      </c>
      <c r="F120" s="14">
        <f t="shared" si="11"/>
        <v>100</v>
      </c>
      <c r="G120" s="14">
        <f t="shared" si="7"/>
        <v>90</v>
      </c>
      <c r="H120" s="14">
        <f t="shared" si="8"/>
        <v>290</v>
      </c>
      <c r="I120" s="14" t="str">
        <f t="shared" si="9"/>
        <v>Requiere análisis de obsolescencia</v>
      </c>
    </row>
    <row r="121" spans="1:9" x14ac:dyDescent="0.25">
      <c r="A121" s="1" t="s">
        <v>119</v>
      </c>
      <c r="B121" s="6" t="s">
        <v>244</v>
      </c>
      <c r="C121" s="1">
        <v>1</v>
      </c>
      <c r="D121" s="1" t="s">
        <v>258</v>
      </c>
      <c r="E121" s="14">
        <f>IF(D121="Clase IIa: Riesgo Moderado ",100,IF(D121="Clase IIb: Alto Riesgo",100,IF(OR(D121="Clase I: Bajo Riesgo",D121="Ninguno",D121=""),"")))</f>
        <v>100</v>
      </c>
      <c r="F121" s="14">
        <f t="shared" si="11"/>
        <v>100</v>
      </c>
      <c r="G121" s="14">
        <f t="shared" si="7"/>
        <v>90</v>
      </c>
      <c r="H121" s="14">
        <f t="shared" si="8"/>
        <v>290</v>
      </c>
      <c r="I121" s="14" t="str">
        <f t="shared" si="9"/>
        <v>Requiere análisis de obsolescencia</v>
      </c>
    </row>
    <row r="122" spans="1:9" x14ac:dyDescent="0.25">
      <c r="A122" s="1" t="s">
        <v>120</v>
      </c>
      <c r="B122" s="6" t="s">
        <v>244</v>
      </c>
      <c r="C122" s="1">
        <v>1</v>
      </c>
      <c r="D122" s="1" t="s">
        <v>258</v>
      </c>
      <c r="E122" s="14">
        <f>IF(D122="Clase IIa: Riesgo Moderado ",100,IF(D122="Clase IIb: Alto Riesgo",100,IF(OR(D122="Clase I: Bajo Riesgo",D122="Ninguno",D122=""),"")))</f>
        <v>100</v>
      </c>
      <c r="F122" s="14">
        <f t="shared" si="11"/>
        <v>100</v>
      </c>
      <c r="G122" s="14">
        <f t="shared" si="7"/>
        <v>90</v>
      </c>
      <c r="H122" s="14">
        <f t="shared" si="8"/>
        <v>290</v>
      </c>
      <c r="I122" s="14" t="str">
        <f t="shared" si="9"/>
        <v>Requiere análisis de obsolescencia</v>
      </c>
    </row>
    <row r="123" spans="1:9" x14ac:dyDescent="0.25">
      <c r="A123" s="1" t="s">
        <v>121</v>
      </c>
      <c r="B123" s="6" t="s">
        <v>244</v>
      </c>
      <c r="C123" s="1">
        <v>1</v>
      </c>
      <c r="D123" s="1" t="s">
        <v>258</v>
      </c>
      <c r="E123" s="14">
        <f>IF(D123="Clase IIa: Riesgo Moderado ",100,IF(D123="Clase IIb: Alto Riesgo",100,IF(OR(D123="Clase I: Bajo Riesgo",D123="Ninguno",D123=""),"")))</f>
        <v>100</v>
      </c>
      <c r="F123" s="14">
        <f t="shared" si="11"/>
        <v>100</v>
      </c>
      <c r="G123" s="14">
        <f t="shared" si="7"/>
        <v>90</v>
      </c>
      <c r="H123" s="14">
        <f t="shared" si="8"/>
        <v>290</v>
      </c>
      <c r="I123" s="14" t="str">
        <f t="shared" si="9"/>
        <v>Requiere análisis de obsolescencia</v>
      </c>
    </row>
    <row r="124" spans="1:9" x14ac:dyDescent="0.25">
      <c r="A124" s="1" t="s">
        <v>122</v>
      </c>
      <c r="B124" s="6" t="s">
        <v>244</v>
      </c>
      <c r="C124" s="1">
        <v>9</v>
      </c>
      <c r="D124" s="1" t="s">
        <v>256</v>
      </c>
      <c r="E124" s="14">
        <v>100</v>
      </c>
      <c r="F124" s="14">
        <f t="shared" si="11"/>
        <v>100</v>
      </c>
      <c r="G124" s="14">
        <f t="shared" si="7"/>
        <v>10</v>
      </c>
      <c r="H124" s="14">
        <f t="shared" si="8"/>
        <v>210</v>
      </c>
      <c r="I124" s="14" t="str">
        <f t="shared" si="9"/>
        <v>Requiere análisis de obsolescencia</v>
      </c>
    </row>
    <row r="125" spans="1:9" x14ac:dyDescent="0.25">
      <c r="A125" s="1" t="s">
        <v>123</v>
      </c>
      <c r="B125" s="6" t="s">
        <v>244</v>
      </c>
      <c r="C125" s="1">
        <v>1</v>
      </c>
      <c r="D125" s="1" t="s">
        <v>256</v>
      </c>
      <c r="E125" s="14">
        <v>0</v>
      </c>
      <c r="F125" s="14">
        <f t="shared" si="11"/>
        <v>100</v>
      </c>
      <c r="G125" s="14">
        <f t="shared" si="7"/>
        <v>10</v>
      </c>
      <c r="H125" s="14">
        <f t="shared" si="8"/>
        <v>110</v>
      </c>
      <c r="I125" s="14" t="str">
        <f t="shared" si="9"/>
        <v>No requiere análisis de obsolenscia</v>
      </c>
    </row>
    <row r="126" spans="1:9" x14ac:dyDescent="0.25">
      <c r="A126" s="1" t="s">
        <v>124</v>
      </c>
      <c r="B126" s="6" t="s">
        <v>244</v>
      </c>
      <c r="C126" s="1">
        <v>1</v>
      </c>
      <c r="D126" s="1" t="s">
        <v>258</v>
      </c>
      <c r="E126" s="14">
        <f t="shared" ref="E126:E141" si="13">IF(D126="Clase IIa: Riesgo Moderado ",100,IF(D126="Clase IIb: Alto Riesgo",100,IF(OR(D126="Clase I: Bajo Riesgo",D126="Ninguno",D126=""),"")))</f>
        <v>100</v>
      </c>
      <c r="F126" s="14">
        <f t="shared" si="11"/>
        <v>100</v>
      </c>
      <c r="G126" s="14">
        <f t="shared" si="7"/>
        <v>90</v>
      </c>
      <c r="H126" s="14">
        <f t="shared" si="8"/>
        <v>290</v>
      </c>
      <c r="I126" s="14" t="str">
        <f t="shared" si="9"/>
        <v>Requiere análisis de obsolescencia</v>
      </c>
    </row>
    <row r="127" spans="1:9" x14ac:dyDescent="0.25">
      <c r="A127" s="1" t="s">
        <v>125</v>
      </c>
      <c r="B127" s="6" t="s">
        <v>244</v>
      </c>
      <c r="C127" s="1">
        <v>1</v>
      </c>
      <c r="D127" s="1" t="s">
        <v>259</v>
      </c>
      <c r="E127" s="14" t="str">
        <f t="shared" si="13"/>
        <v/>
      </c>
      <c r="F127" s="14">
        <f t="shared" si="11"/>
        <v>100</v>
      </c>
      <c r="G127" s="14" t="str">
        <f t="shared" si="7"/>
        <v>No tiene clasificación</v>
      </c>
      <c r="H127" s="14">
        <f t="shared" si="8"/>
        <v>100</v>
      </c>
      <c r="I127" s="14" t="str">
        <f t="shared" si="9"/>
        <v>No requiere análisis de obsolenscia</v>
      </c>
    </row>
    <row r="128" spans="1:9" x14ac:dyDescent="0.25">
      <c r="A128" s="1" t="s">
        <v>126</v>
      </c>
      <c r="B128" s="6" t="s">
        <v>244</v>
      </c>
      <c r="C128" s="1">
        <v>1</v>
      </c>
      <c r="D128" s="1" t="s">
        <v>259</v>
      </c>
      <c r="E128" s="14" t="str">
        <f t="shared" si="13"/>
        <v/>
      </c>
      <c r="F128" s="14">
        <f t="shared" si="11"/>
        <v>100</v>
      </c>
      <c r="G128" s="14" t="str">
        <f t="shared" si="7"/>
        <v>No tiene clasificación</v>
      </c>
      <c r="H128" s="14">
        <f t="shared" si="8"/>
        <v>100</v>
      </c>
      <c r="I128" s="14" t="str">
        <f t="shared" si="9"/>
        <v>No requiere análisis de obsolenscia</v>
      </c>
    </row>
    <row r="129" spans="1:9" x14ac:dyDescent="0.25">
      <c r="A129" s="1" t="s">
        <v>127</v>
      </c>
      <c r="B129" s="6" t="s">
        <v>244</v>
      </c>
      <c r="C129" s="1">
        <v>1</v>
      </c>
      <c r="D129" s="1" t="s">
        <v>259</v>
      </c>
      <c r="E129" s="14" t="str">
        <f t="shared" si="13"/>
        <v/>
      </c>
      <c r="F129" s="14">
        <f t="shared" si="11"/>
        <v>100</v>
      </c>
      <c r="G129" s="14" t="str">
        <f t="shared" si="7"/>
        <v>No tiene clasificación</v>
      </c>
      <c r="H129" s="14">
        <f t="shared" si="8"/>
        <v>100</v>
      </c>
      <c r="I129" s="14" t="str">
        <f t="shared" si="9"/>
        <v>No requiere análisis de obsolenscia</v>
      </c>
    </row>
    <row r="130" spans="1:9" x14ac:dyDescent="0.25">
      <c r="A130" s="1" t="s">
        <v>128</v>
      </c>
      <c r="B130" s="6" t="s">
        <v>244</v>
      </c>
      <c r="C130" s="1">
        <v>3</v>
      </c>
      <c r="D130" s="1" t="s">
        <v>259</v>
      </c>
      <c r="E130" s="14" t="str">
        <f t="shared" si="13"/>
        <v/>
      </c>
      <c r="F130" s="14">
        <f t="shared" si="11"/>
        <v>100</v>
      </c>
      <c r="G130" s="14" t="str">
        <f t="shared" si="7"/>
        <v>No tiene clasificación</v>
      </c>
      <c r="H130" s="14">
        <f t="shared" si="8"/>
        <v>100</v>
      </c>
      <c r="I130" s="14" t="str">
        <f t="shared" si="9"/>
        <v>No requiere análisis de obsolenscia</v>
      </c>
    </row>
    <row r="131" spans="1:9" x14ac:dyDescent="0.25">
      <c r="A131" s="1" t="s">
        <v>129</v>
      </c>
      <c r="B131" s="6" t="s">
        <v>244</v>
      </c>
      <c r="C131" s="1">
        <v>9</v>
      </c>
      <c r="D131" s="1" t="s">
        <v>259</v>
      </c>
      <c r="E131" s="14" t="str">
        <f t="shared" si="13"/>
        <v/>
      </c>
      <c r="F131" s="14">
        <f t="shared" ref="F131:F162" si="14">IF(B131="urgencias",100,IF(B131="rayos x",80,IF(B131="Ecografia y Endoscopia",80,IF(B131="Unidad de Cuidados Intensivos",100,IF(B131="Unidad de Cuidados Especiales",100,IF(B131="Consulta Externa",80,IF(B131="Central de Esterilizacion",80,IF(B131="CES Cardiologia San Diego",100,IF(B131="Cirugia",100,IF(B131="Gases Medicinales",100,IF(B131="Hospitalizacion ",90,IF(B131="Laboratorio",80,IF(B131="Nutricion",80,IF(B131="odontologia",80,IF(B131="Oftalmologia",80,IF(B131="Patologia",80,IF(B131="Servicio de Observación Especializada",100,IF(B131="Unidad de Cuidados Respiratorios Intermedios",100,IF(B131="Unidad de Cardiologia",100,IF(B131="Tomografia",100,IF(B131="Terapia Respiratoria",100,IF(B131="Terapia Fisica",80,IF(B131="","")))))))))))))))))))))))</f>
        <v>100</v>
      </c>
      <c r="G131" s="14" t="str">
        <f t="shared" ref="G131:G194" si="15">IF(D131="clase I: Bajo riesgo",10,IF(D131= "Clase IIa: Riesgo Moderado ",60,IF(D131="clase IIb: alto riesgo",90,"No tiene clasificación")))</f>
        <v>No tiene clasificación</v>
      </c>
      <c r="H131" s="14">
        <f t="shared" ref="H131:H194" si="16">SUM(E131:G131)</f>
        <v>100</v>
      </c>
      <c r="I131" s="14" t="str">
        <f t="shared" ref="I131:I194" si="17">IF(H131="","",IF(H131&lt;=189,"No requiere análisis de obsolenscia","Requiere análisis de obsolescencia"))</f>
        <v>No requiere análisis de obsolenscia</v>
      </c>
    </row>
    <row r="132" spans="1:9" x14ac:dyDescent="0.25">
      <c r="A132" s="1" t="s">
        <v>130</v>
      </c>
      <c r="B132" s="6" t="s">
        <v>244</v>
      </c>
      <c r="C132" s="1">
        <v>1</v>
      </c>
      <c r="D132" s="1" t="s">
        <v>257</v>
      </c>
      <c r="E132" s="14">
        <f t="shared" si="13"/>
        <v>100</v>
      </c>
      <c r="F132" s="14">
        <f t="shared" si="14"/>
        <v>100</v>
      </c>
      <c r="G132" s="14">
        <f t="shared" si="15"/>
        <v>60</v>
      </c>
      <c r="H132" s="14">
        <f t="shared" si="16"/>
        <v>260</v>
      </c>
      <c r="I132" s="14" t="str">
        <f t="shared" si="17"/>
        <v>Requiere análisis de obsolescencia</v>
      </c>
    </row>
    <row r="133" spans="1:9" x14ac:dyDescent="0.25">
      <c r="A133" s="1" t="s">
        <v>131</v>
      </c>
      <c r="B133" s="6" t="s">
        <v>244</v>
      </c>
      <c r="C133" s="1">
        <v>1</v>
      </c>
      <c r="D133" s="1" t="s">
        <v>257</v>
      </c>
      <c r="E133" s="14">
        <f t="shared" si="13"/>
        <v>100</v>
      </c>
      <c r="F133" s="14">
        <f t="shared" si="14"/>
        <v>100</v>
      </c>
      <c r="G133" s="14">
        <f t="shared" si="15"/>
        <v>60</v>
      </c>
      <c r="H133" s="14">
        <f t="shared" si="16"/>
        <v>260</v>
      </c>
      <c r="I133" s="14" t="str">
        <f t="shared" si="17"/>
        <v>Requiere análisis de obsolescencia</v>
      </c>
    </row>
    <row r="134" spans="1:9" x14ac:dyDescent="0.25">
      <c r="A134" s="1" t="s">
        <v>132</v>
      </c>
      <c r="B134" s="6" t="s">
        <v>244</v>
      </c>
      <c r="C134" s="1">
        <v>1</v>
      </c>
      <c r="D134" s="1" t="s">
        <v>257</v>
      </c>
      <c r="E134" s="14">
        <f t="shared" si="13"/>
        <v>100</v>
      </c>
      <c r="F134" s="14">
        <f t="shared" si="14"/>
        <v>100</v>
      </c>
      <c r="G134" s="14">
        <f t="shared" si="15"/>
        <v>60</v>
      </c>
      <c r="H134" s="14">
        <f t="shared" si="16"/>
        <v>260</v>
      </c>
      <c r="I134" s="14" t="str">
        <f t="shared" si="17"/>
        <v>Requiere análisis de obsolescencia</v>
      </c>
    </row>
    <row r="135" spans="1:9" x14ac:dyDescent="0.25">
      <c r="A135" s="1" t="s">
        <v>133</v>
      </c>
      <c r="B135" s="6" t="s">
        <v>244</v>
      </c>
      <c r="C135" s="1">
        <v>1</v>
      </c>
      <c r="D135" s="1" t="s">
        <v>257</v>
      </c>
      <c r="E135" s="14">
        <f t="shared" si="13"/>
        <v>100</v>
      </c>
      <c r="F135" s="14">
        <f t="shared" si="14"/>
        <v>100</v>
      </c>
      <c r="G135" s="14">
        <f t="shared" si="15"/>
        <v>60</v>
      </c>
      <c r="H135" s="14">
        <f t="shared" si="16"/>
        <v>260</v>
      </c>
      <c r="I135" s="14" t="str">
        <f t="shared" si="17"/>
        <v>Requiere análisis de obsolescencia</v>
      </c>
    </row>
    <row r="136" spans="1:9" x14ac:dyDescent="0.25">
      <c r="A136" s="1" t="s">
        <v>134</v>
      </c>
      <c r="B136" s="6" t="s">
        <v>244</v>
      </c>
      <c r="C136" s="1">
        <v>4</v>
      </c>
      <c r="D136" s="1" t="s">
        <v>257</v>
      </c>
      <c r="E136" s="14">
        <f t="shared" si="13"/>
        <v>100</v>
      </c>
      <c r="F136" s="14">
        <f t="shared" si="14"/>
        <v>100</v>
      </c>
      <c r="G136" s="14">
        <f t="shared" si="15"/>
        <v>60</v>
      </c>
      <c r="H136" s="14">
        <f t="shared" si="16"/>
        <v>260</v>
      </c>
      <c r="I136" s="14" t="str">
        <f t="shared" si="17"/>
        <v>Requiere análisis de obsolescencia</v>
      </c>
    </row>
    <row r="137" spans="1:9" x14ac:dyDescent="0.25">
      <c r="A137" s="1" t="s">
        <v>135</v>
      </c>
      <c r="B137" s="6" t="s">
        <v>244</v>
      </c>
      <c r="C137" s="1">
        <v>1</v>
      </c>
      <c r="D137" s="1" t="s">
        <v>257</v>
      </c>
      <c r="E137" s="14">
        <f t="shared" si="13"/>
        <v>100</v>
      </c>
      <c r="F137" s="14">
        <f t="shared" si="14"/>
        <v>100</v>
      </c>
      <c r="G137" s="14">
        <f t="shared" si="15"/>
        <v>60</v>
      </c>
      <c r="H137" s="14">
        <f t="shared" si="16"/>
        <v>260</v>
      </c>
      <c r="I137" s="14" t="str">
        <f t="shared" si="17"/>
        <v>Requiere análisis de obsolescencia</v>
      </c>
    </row>
    <row r="138" spans="1:9" x14ac:dyDescent="0.25">
      <c r="A138" s="1" t="s">
        <v>136</v>
      </c>
      <c r="B138" s="6" t="s">
        <v>244</v>
      </c>
      <c r="C138" s="1">
        <v>1</v>
      </c>
      <c r="D138" s="1" t="s">
        <v>259</v>
      </c>
      <c r="E138" s="14" t="str">
        <f t="shared" si="13"/>
        <v/>
      </c>
      <c r="F138" s="14">
        <f t="shared" si="14"/>
        <v>100</v>
      </c>
      <c r="G138" s="14" t="str">
        <f t="shared" si="15"/>
        <v>No tiene clasificación</v>
      </c>
      <c r="H138" s="14">
        <f t="shared" si="16"/>
        <v>100</v>
      </c>
      <c r="I138" s="14" t="str">
        <f t="shared" si="17"/>
        <v>No requiere análisis de obsolenscia</v>
      </c>
    </row>
    <row r="139" spans="1:9" x14ac:dyDescent="0.25">
      <c r="A139" s="1" t="s">
        <v>137</v>
      </c>
      <c r="B139" s="6" t="s">
        <v>244</v>
      </c>
      <c r="C139" s="1">
        <v>2</v>
      </c>
      <c r="D139" s="1" t="s">
        <v>257</v>
      </c>
      <c r="E139" s="14">
        <f t="shared" si="13"/>
        <v>100</v>
      </c>
      <c r="F139" s="14">
        <f t="shared" si="14"/>
        <v>100</v>
      </c>
      <c r="G139" s="14">
        <f t="shared" si="15"/>
        <v>60</v>
      </c>
      <c r="H139" s="14">
        <f t="shared" si="16"/>
        <v>260</v>
      </c>
      <c r="I139" s="14" t="str">
        <f t="shared" si="17"/>
        <v>Requiere análisis de obsolescencia</v>
      </c>
    </row>
    <row r="140" spans="1:9" x14ac:dyDescent="0.25">
      <c r="A140" s="1" t="s">
        <v>138</v>
      </c>
      <c r="B140" s="6" t="s">
        <v>244</v>
      </c>
      <c r="C140" s="1">
        <v>1</v>
      </c>
      <c r="D140" s="1" t="s">
        <v>258</v>
      </c>
      <c r="E140" s="14">
        <f t="shared" si="13"/>
        <v>100</v>
      </c>
      <c r="F140" s="14">
        <f t="shared" si="14"/>
        <v>100</v>
      </c>
      <c r="G140" s="14">
        <f t="shared" si="15"/>
        <v>90</v>
      </c>
      <c r="H140" s="14">
        <f t="shared" si="16"/>
        <v>290</v>
      </c>
      <c r="I140" s="14" t="str">
        <f t="shared" si="17"/>
        <v>Requiere análisis de obsolescencia</v>
      </c>
    </row>
    <row r="141" spans="1:9" x14ac:dyDescent="0.25">
      <c r="A141" s="1" t="s">
        <v>139</v>
      </c>
      <c r="B141" s="6" t="s">
        <v>244</v>
      </c>
      <c r="C141" s="1">
        <v>1</v>
      </c>
      <c r="D141" s="1" t="s">
        <v>257</v>
      </c>
      <c r="E141" s="14">
        <f t="shared" si="13"/>
        <v>100</v>
      </c>
      <c r="F141" s="14">
        <f t="shared" si="14"/>
        <v>100</v>
      </c>
      <c r="G141" s="14">
        <f t="shared" si="15"/>
        <v>60</v>
      </c>
      <c r="H141" s="14">
        <f t="shared" si="16"/>
        <v>260</v>
      </c>
      <c r="I141" s="14" t="str">
        <f t="shared" si="17"/>
        <v>Requiere análisis de obsolescencia</v>
      </c>
    </row>
    <row r="142" spans="1:9" x14ac:dyDescent="0.25">
      <c r="A142" s="1" t="s">
        <v>140</v>
      </c>
      <c r="B142" s="6" t="s">
        <v>244</v>
      </c>
      <c r="C142" s="1">
        <v>1</v>
      </c>
      <c r="D142" s="1" t="s">
        <v>256</v>
      </c>
      <c r="E142" s="14">
        <v>0</v>
      </c>
      <c r="F142" s="14">
        <f t="shared" si="14"/>
        <v>100</v>
      </c>
      <c r="G142" s="14">
        <f t="shared" si="15"/>
        <v>10</v>
      </c>
      <c r="H142" s="14">
        <f t="shared" si="16"/>
        <v>110</v>
      </c>
      <c r="I142" s="14" t="str">
        <f t="shared" si="17"/>
        <v>No requiere análisis de obsolenscia</v>
      </c>
    </row>
    <row r="143" spans="1:9" x14ac:dyDescent="0.25">
      <c r="A143" s="1" t="s">
        <v>141</v>
      </c>
      <c r="B143" s="6" t="s">
        <v>244</v>
      </c>
      <c r="C143" s="1">
        <v>10</v>
      </c>
      <c r="D143" s="1" t="s">
        <v>258</v>
      </c>
      <c r="E143" s="14">
        <f>IF(D143="Clase IIa: Riesgo Moderado ",100,IF(D143="Clase IIb: Alto Riesgo",100,IF(OR(D143="Clase I: Bajo Riesgo",D143="Ninguno",D143=""),"")))</f>
        <v>100</v>
      </c>
      <c r="F143" s="14">
        <f t="shared" si="14"/>
        <v>100</v>
      </c>
      <c r="G143" s="14">
        <f t="shared" si="15"/>
        <v>90</v>
      </c>
      <c r="H143" s="14">
        <f t="shared" si="16"/>
        <v>290</v>
      </c>
      <c r="I143" s="14" t="str">
        <f t="shared" si="17"/>
        <v>Requiere análisis de obsolescencia</v>
      </c>
    </row>
    <row r="144" spans="1:9" x14ac:dyDescent="0.25">
      <c r="A144" s="1" t="s">
        <v>142</v>
      </c>
      <c r="B144" s="6" t="s">
        <v>244</v>
      </c>
      <c r="C144" s="1">
        <v>1</v>
      </c>
      <c r="D144" s="1" t="s">
        <v>258</v>
      </c>
      <c r="E144" s="14">
        <f>IF(D144="Clase IIa: Riesgo Moderado ",100,IF(D144="Clase IIb: Alto Riesgo",100,IF(OR(D144="Clase I: Bajo Riesgo",D144="Ninguno",D144=""),"")))</f>
        <v>100</v>
      </c>
      <c r="F144" s="14">
        <f t="shared" si="14"/>
        <v>100</v>
      </c>
      <c r="G144" s="14">
        <f t="shared" si="15"/>
        <v>90</v>
      </c>
      <c r="H144" s="14">
        <f t="shared" si="16"/>
        <v>290</v>
      </c>
      <c r="I144" s="14" t="str">
        <f t="shared" si="17"/>
        <v>Requiere análisis de obsolescencia</v>
      </c>
    </row>
    <row r="145" spans="1:9" x14ac:dyDescent="0.25">
      <c r="A145" s="1" t="s">
        <v>143</v>
      </c>
      <c r="B145" s="6" t="s">
        <v>244</v>
      </c>
      <c r="C145" s="1">
        <v>2</v>
      </c>
      <c r="D145" s="1" t="s">
        <v>258</v>
      </c>
      <c r="E145" s="14">
        <f>IF(D145="Clase IIa: Riesgo Moderado ",100,IF(D145="Clase IIb: Alto Riesgo",100,IF(OR(D145="Clase I: Bajo Riesgo",D145="Ninguno",D145=""),"")))</f>
        <v>100</v>
      </c>
      <c r="F145" s="14">
        <f t="shared" si="14"/>
        <v>100</v>
      </c>
      <c r="G145" s="14">
        <f t="shared" si="15"/>
        <v>90</v>
      </c>
      <c r="H145" s="14">
        <f t="shared" si="16"/>
        <v>290</v>
      </c>
      <c r="I145" s="14" t="str">
        <f t="shared" si="17"/>
        <v>Requiere análisis de obsolescencia</v>
      </c>
    </row>
    <row r="146" spans="1:9" x14ac:dyDescent="0.25">
      <c r="A146" s="1" t="s">
        <v>144</v>
      </c>
      <c r="B146" s="6" t="s">
        <v>244</v>
      </c>
      <c r="C146" s="1">
        <v>1</v>
      </c>
      <c r="D146" s="1" t="s">
        <v>261</v>
      </c>
      <c r="E146" s="14" t="b">
        <f>IF(D146="Clase IIa: Riesgo Moderado ",100,IF(D146="Clase IIb: Alto Riesgo",100,IF(OR(D146="Clase I: Bajo Riesgo",D146="Ninguno",D146=""),"")))</f>
        <v>0</v>
      </c>
      <c r="F146" s="14">
        <f t="shared" si="14"/>
        <v>100</v>
      </c>
      <c r="G146" s="14" t="str">
        <f t="shared" si="15"/>
        <v>No tiene clasificación</v>
      </c>
      <c r="H146" s="14">
        <f t="shared" si="16"/>
        <v>100</v>
      </c>
      <c r="I146" s="14" t="str">
        <f t="shared" si="17"/>
        <v>No requiere análisis de obsolenscia</v>
      </c>
    </row>
    <row r="147" spans="1:9" x14ac:dyDescent="0.25">
      <c r="A147" s="1" t="s">
        <v>145</v>
      </c>
      <c r="B147" s="6" t="s">
        <v>244</v>
      </c>
      <c r="C147" s="1">
        <v>1</v>
      </c>
      <c r="D147" s="1" t="s">
        <v>256</v>
      </c>
      <c r="E147" s="14">
        <v>0</v>
      </c>
      <c r="F147" s="14">
        <f t="shared" si="14"/>
        <v>100</v>
      </c>
      <c r="G147" s="14">
        <f t="shared" si="15"/>
        <v>10</v>
      </c>
      <c r="H147" s="14">
        <f t="shared" si="16"/>
        <v>110</v>
      </c>
      <c r="I147" s="14" t="str">
        <f t="shared" si="17"/>
        <v>No requiere análisis de obsolenscia</v>
      </c>
    </row>
    <row r="148" spans="1:9" x14ac:dyDescent="0.25">
      <c r="A148" s="1" t="s">
        <v>146</v>
      </c>
      <c r="B148" s="6" t="s">
        <v>244</v>
      </c>
      <c r="C148" s="1">
        <v>9</v>
      </c>
      <c r="D148" s="1" t="s">
        <v>256</v>
      </c>
      <c r="E148" s="14">
        <v>100</v>
      </c>
      <c r="F148" s="14">
        <f t="shared" si="14"/>
        <v>100</v>
      </c>
      <c r="G148" s="14">
        <f t="shared" si="15"/>
        <v>10</v>
      </c>
      <c r="H148" s="14">
        <f t="shared" si="16"/>
        <v>210</v>
      </c>
      <c r="I148" s="14" t="str">
        <f t="shared" si="17"/>
        <v>Requiere análisis de obsolescencia</v>
      </c>
    </row>
    <row r="149" spans="1:9" x14ac:dyDescent="0.25">
      <c r="A149" s="1" t="s">
        <v>147</v>
      </c>
      <c r="B149" s="6" t="s">
        <v>244</v>
      </c>
      <c r="C149" s="1">
        <v>7</v>
      </c>
      <c r="D149" s="1" t="s">
        <v>259</v>
      </c>
      <c r="E149" s="14" t="str">
        <f t="shared" ref="E149:E155" si="18">IF(D149="Clase IIa: Riesgo Moderado ",100,IF(D149="Clase IIb: Alto Riesgo",100,IF(OR(D149="Clase I: Bajo Riesgo",D149="Ninguno",D149=""),"")))</f>
        <v/>
      </c>
      <c r="F149" s="14">
        <f t="shared" si="14"/>
        <v>100</v>
      </c>
      <c r="G149" s="14" t="str">
        <f t="shared" si="15"/>
        <v>No tiene clasificación</v>
      </c>
      <c r="H149" s="14">
        <f t="shared" si="16"/>
        <v>100</v>
      </c>
      <c r="I149" s="14" t="str">
        <f t="shared" si="17"/>
        <v>No requiere análisis de obsolenscia</v>
      </c>
    </row>
    <row r="150" spans="1:9" x14ac:dyDescent="0.25">
      <c r="A150" s="1" t="s">
        <v>148</v>
      </c>
      <c r="B150" s="6" t="s">
        <v>244</v>
      </c>
      <c r="C150" s="1">
        <v>3</v>
      </c>
      <c r="D150" s="1" t="s">
        <v>259</v>
      </c>
      <c r="E150" s="14" t="str">
        <f t="shared" si="18"/>
        <v/>
      </c>
      <c r="F150" s="14">
        <f t="shared" si="14"/>
        <v>100</v>
      </c>
      <c r="G150" s="14" t="str">
        <f t="shared" si="15"/>
        <v>No tiene clasificación</v>
      </c>
      <c r="H150" s="14">
        <f t="shared" si="16"/>
        <v>100</v>
      </c>
      <c r="I150" s="14" t="str">
        <f t="shared" si="17"/>
        <v>No requiere análisis de obsolenscia</v>
      </c>
    </row>
    <row r="151" spans="1:9" x14ac:dyDescent="0.25">
      <c r="A151" s="1" t="s">
        <v>149</v>
      </c>
      <c r="B151" s="6" t="s">
        <v>244</v>
      </c>
      <c r="C151" s="1">
        <v>1</v>
      </c>
      <c r="D151" s="1" t="s">
        <v>258</v>
      </c>
      <c r="E151" s="14">
        <f t="shared" si="18"/>
        <v>100</v>
      </c>
      <c r="F151" s="14">
        <f t="shared" si="14"/>
        <v>100</v>
      </c>
      <c r="G151" s="14">
        <f t="shared" si="15"/>
        <v>90</v>
      </c>
      <c r="H151" s="14">
        <f t="shared" si="16"/>
        <v>290</v>
      </c>
      <c r="I151" s="14" t="str">
        <f t="shared" si="17"/>
        <v>Requiere análisis de obsolescencia</v>
      </c>
    </row>
    <row r="152" spans="1:9" x14ac:dyDescent="0.25">
      <c r="A152" s="1" t="s">
        <v>150</v>
      </c>
      <c r="B152" s="6" t="s">
        <v>244</v>
      </c>
      <c r="C152" s="1">
        <v>1</v>
      </c>
      <c r="D152" s="1" t="s">
        <v>258</v>
      </c>
      <c r="E152" s="14">
        <f t="shared" si="18"/>
        <v>100</v>
      </c>
      <c r="F152" s="14">
        <f t="shared" si="14"/>
        <v>100</v>
      </c>
      <c r="G152" s="14">
        <f t="shared" si="15"/>
        <v>90</v>
      </c>
      <c r="H152" s="14">
        <f t="shared" si="16"/>
        <v>290</v>
      </c>
      <c r="I152" s="14" t="str">
        <f t="shared" si="17"/>
        <v>Requiere análisis de obsolescencia</v>
      </c>
    </row>
    <row r="153" spans="1:9" x14ac:dyDescent="0.25">
      <c r="A153" s="1" t="s">
        <v>151</v>
      </c>
      <c r="B153" s="6" t="s">
        <v>244</v>
      </c>
      <c r="C153" s="1">
        <v>1</v>
      </c>
      <c r="D153" s="1" t="s">
        <v>257</v>
      </c>
      <c r="E153" s="14">
        <f t="shared" si="18"/>
        <v>100</v>
      </c>
      <c r="F153" s="14">
        <f t="shared" si="14"/>
        <v>100</v>
      </c>
      <c r="G153" s="14">
        <f t="shared" si="15"/>
        <v>60</v>
      </c>
      <c r="H153" s="14">
        <f t="shared" si="16"/>
        <v>260</v>
      </c>
      <c r="I153" s="14" t="str">
        <f t="shared" si="17"/>
        <v>Requiere análisis de obsolescencia</v>
      </c>
    </row>
    <row r="154" spans="1:9" x14ac:dyDescent="0.25">
      <c r="A154" s="1" t="s">
        <v>152</v>
      </c>
      <c r="B154" s="6" t="s">
        <v>244</v>
      </c>
      <c r="C154" s="1">
        <v>1</v>
      </c>
      <c r="D154" s="1" t="s">
        <v>259</v>
      </c>
      <c r="E154" s="14" t="str">
        <f t="shared" si="18"/>
        <v/>
      </c>
      <c r="F154" s="14">
        <f t="shared" si="14"/>
        <v>100</v>
      </c>
      <c r="G154" s="14" t="str">
        <f t="shared" si="15"/>
        <v>No tiene clasificación</v>
      </c>
      <c r="H154" s="14">
        <f t="shared" si="16"/>
        <v>100</v>
      </c>
      <c r="I154" s="14" t="str">
        <f t="shared" si="17"/>
        <v>No requiere análisis de obsolenscia</v>
      </c>
    </row>
    <row r="155" spans="1:9" x14ac:dyDescent="0.25">
      <c r="A155" s="1" t="s">
        <v>153</v>
      </c>
      <c r="B155" s="6" t="s">
        <v>244</v>
      </c>
      <c r="C155" s="1">
        <v>2</v>
      </c>
      <c r="D155" s="1" t="s">
        <v>259</v>
      </c>
      <c r="E155" s="14" t="str">
        <f t="shared" si="18"/>
        <v/>
      </c>
      <c r="F155" s="14">
        <f t="shared" si="14"/>
        <v>100</v>
      </c>
      <c r="G155" s="14" t="str">
        <f t="shared" si="15"/>
        <v>No tiene clasificación</v>
      </c>
      <c r="H155" s="14">
        <f t="shared" si="16"/>
        <v>100</v>
      </c>
      <c r="I155" s="14" t="str">
        <f t="shared" si="17"/>
        <v>No requiere análisis de obsolenscia</v>
      </c>
    </row>
    <row r="156" spans="1:9" x14ac:dyDescent="0.25">
      <c r="A156" s="1" t="s">
        <v>154</v>
      </c>
      <c r="B156" s="6" t="s">
        <v>244</v>
      </c>
      <c r="C156" s="1">
        <v>7</v>
      </c>
      <c r="D156" s="1" t="s">
        <v>256</v>
      </c>
      <c r="E156" s="14">
        <v>100</v>
      </c>
      <c r="F156" s="14">
        <f t="shared" si="14"/>
        <v>100</v>
      </c>
      <c r="G156" s="14">
        <f t="shared" si="15"/>
        <v>10</v>
      </c>
      <c r="H156" s="14">
        <f t="shared" si="16"/>
        <v>210</v>
      </c>
      <c r="I156" s="14" t="str">
        <f t="shared" si="17"/>
        <v>Requiere análisis de obsolescencia</v>
      </c>
    </row>
    <row r="157" spans="1:9" x14ac:dyDescent="0.25">
      <c r="A157" s="1" t="s">
        <v>155</v>
      </c>
      <c r="B157" s="6" t="s">
        <v>244</v>
      </c>
      <c r="C157" s="1">
        <v>2</v>
      </c>
      <c r="D157" s="1" t="s">
        <v>256</v>
      </c>
      <c r="E157" s="14">
        <v>100</v>
      </c>
      <c r="F157" s="14">
        <f t="shared" si="14"/>
        <v>100</v>
      </c>
      <c r="G157" s="14">
        <f t="shared" si="15"/>
        <v>10</v>
      </c>
      <c r="H157" s="14">
        <f t="shared" si="16"/>
        <v>210</v>
      </c>
      <c r="I157" s="14" t="str">
        <f t="shared" si="17"/>
        <v>Requiere análisis de obsolescencia</v>
      </c>
    </row>
    <row r="158" spans="1:9" x14ac:dyDescent="0.25">
      <c r="A158" s="1" t="s">
        <v>156</v>
      </c>
      <c r="B158" s="6" t="s">
        <v>244</v>
      </c>
      <c r="C158" s="1">
        <v>1</v>
      </c>
      <c r="D158" s="1" t="s">
        <v>258</v>
      </c>
      <c r="E158" s="14">
        <f>IF(D158="Clase IIa: Riesgo Moderado ",100,IF(D158="Clase IIb: Alto Riesgo",100,IF(OR(D158="Clase I: Bajo Riesgo",D158="Ninguno",D158=""),"")))</f>
        <v>100</v>
      </c>
      <c r="F158" s="14">
        <f t="shared" si="14"/>
        <v>100</v>
      </c>
      <c r="G158" s="14">
        <f t="shared" si="15"/>
        <v>90</v>
      </c>
      <c r="H158" s="14">
        <f t="shared" si="16"/>
        <v>290</v>
      </c>
      <c r="I158" s="14" t="str">
        <f t="shared" si="17"/>
        <v>Requiere análisis de obsolescencia</v>
      </c>
    </row>
    <row r="159" spans="1:9" x14ac:dyDescent="0.25">
      <c r="A159" s="1" t="s">
        <v>157</v>
      </c>
      <c r="B159" s="6" t="s">
        <v>244</v>
      </c>
      <c r="C159" s="1">
        <v>11</v>
      </c>
      <c r="D159" s="1" t="s">
        <v>259</v>
      </c>
      <c r="E159" s="14" t="str">
        <f>IF(D159="Clase IIa: Riesgo Moderado ",100,IF(D159="Clase IIb: Alto Riesgo",100,IF(OR(D159="Clase I: Bajo Riesgo",D159="Ninguno",D159=""),"")))</f>
        <v/>
      </c>
      <c r="F159" s="14">
        <f t="shared" si="14"/>
        <v>100</v>
      </c>
      <c r="G159" s="14" t="str">
        <f t="shared" si="15"/>
        <v>No tiene clasificación</v>
      </c>
      <c r="H159" s="14">
        <f t="shared" si="16"/>
        <v>100</v>
      </c>
      <c r="I159" s="14" t="str">
        <f t="shared" si="17"/>
        <v>No requiere análisis de obsolenscia</v>
      </c>
    </row>
    <row r="160" spans="1:9" x14ac:dyDescent="0.25">
      <c r="A160" s="1" t="s">
        <v>158</v>
      </c>
      <c r="B160" s="6" t="s">
        <v>244</v>
      </c>
      <c r="C160" s="1">
        <v>14</v>
      </c>
      <c r="D160" s="1" t="s">
        <v>259</v>
      </c>
      <c r="E160" s="14" t="str">
        <f>IF(D160="Clase IIa: Riesgo Moderado ",100,IF(D160="Clase IIb: Alto Riesgo",100,IF(OR(D160="Clase I: Bajo Riesgo",D160="Ninguno",D160=""),"")))</f>
        <v/>
      </c>
      <c r="F160" s="14">
        <f t="shared" si="14"/>
        <v>100</v>
      </c>
      <c r="G160" s="14" t="str">
        <f t="shared" si="15"/>
        <v>No tiene clasificación</v>
      </c>
      <c r="H160" s="14">
        <f t="shared" si="16"/>
        <v>100</v>
      </c>
      <c r="I160" s="14" t="str">
        <f t="shared" si="17"/>
        <v>No requiere análisis de obsolenscia</v>
      </c>
    </row>
    <row r="161" spans="1:9" x14ac:dyDescent="0.25">
      <c r="A161" s="1" t="s">
        <v>159</v>
      </c>
      <c r="B161" s="6" t="s">
        <v>244</v>
      </c>
      <c r="C161" s="1">
        <v>2</v>
      </c>
      <c r="D161" s="1" t="s">
        <v>258</v>
      </c>
      <c r="E161" s="14">
        <f>IF(D161="Clase IIa: Riesgo Moderado ",100,IF(D161="Clase IIb: Alto Riesgo",100,IF(OR(D161="Clase I: Bajo Riesgo",D161="Ninguno",D161=""),"")))</f>
        <v>100</v>
      </c>
      <c r="F161" s="14">
        <f t="shared" si="14"/>
        <v>100</v>
      </c>
      <c r="G161" s="14">
        <f t="shared" si="15"/>
        <v>90</v>
      </c>
      <c r="H161" s="14">
        <f t="shared" si="16"/>
        <v>290</v>
      </c>
      <c r="I161" s="14" t="str">
        <f t="shared" si="17"/>
        <v>Requiere análisis de obsolescencia</v>
      </c>
    </row>
    <row r="162" spans="1:9" x14ac:dyDescent="0.25">
      <c r="A162" s="1" t="s">
        <v>160</v>
      </c>
      <c r="B162" s="6" t="s">
        <v>244</v>
      </c>
      <c r="C162" s="1">
        <v>1</v>
      </c>
      <c r="D162" s="1" t="s">
        <v>259</v>
      </c>
      <c r="E162" s="14" t="str">
        <f>IF(D162="Clase IIa: Riesgo Moderado ",100,IF(D162="Clase IIb: Alto Riesgo",100,IF(OR(D162="Clase I: Bajo Riesgo",D162="Ninguno",D162=""),"")))</f>
        <v/>
      </c>
      <c r="F162" s="14">
        <f t="shared" si="14"/>
        <v>100</v>
      </c>
      <c r="G162" s="14" t="str">
        <f t="shared" si="15"/>
        <v>No tiene clasificación</v>
      </c>
      <c r="H162" s="14">
        <f t="shared" si="16"/>
        <v>100</v>
      </c>
      <c r="I162" s="14" t="str">
        <f t="shared" si="17"/>
        <v>No requiere análisis de obsolenscia</v>
      </c>
    </row>
    <row r="163" spans="1:9" x14ac:dyDescent="0.25">
      <c r="A163" s="1" t="s">
        <v>161</v>
      </c>
      <c r="B163" s="6" t="s">
        <v>244</v>
      </c>
      <c r="C163" s="1">
        <v>1</v>
      </c>
      <c r="D163" s="1" t="s">
        <v>256</v>
      </c>
      <c r="E163" s="14">
        <v>0</v>
      </c>
      <c r="F163" s="14">
        <f t="shared" ref="F163:F191" si="19">IF(B163="urgencias",100,IF(B163="rayos x",80,IF(B163="Ecografia y Endoscopia",80,IF(B163="Unidad de Cuidados Intensivos",100,IF(B163="Unidad de Cuidados Especiales",100,IF(B163="Consulta Externa",80,IF(B163="Central de Esterilizacion",80,IF(B163="CES Cardiologia San Diego",100,IF(B163="Cirugia",100,IF(B163="Gases Medicinales",100,IF(B163="Hospitalizacion ",90,IF(B163="Laboratorio",80,IF(B163="Nutricion",80,IF(B163="odontologia",80,IF(B163="Oftalmologia",80,IF(B163="Patologia",80,IF(B163="Servicio de Observación Especializada",100,IF(B163="Unidad de Cuidados Respiratorios Intermedios",100,IF(B163="Unidad de Cardiologia",100,IF(B163="Tomografia",100,IF(B163="Terapia Respiratoria",100,IF(B163="Terapia Fisica",80,IF(B163="","")))))))))))))))))))))))</f>
        <v>100</v>
      </c>
      <c r="G163" s="14">
        <f t="shared" si="15"/>
        <v>10</v>
      </c>
      <c r="H163" s="14">
        <f t="shared" si="16"/>
        <v>110</v>
      </c>
      <c r="I163" s="14" t="str">
        <f t="shared" si="17"/>
        <v>No requiere análisis de obsolenscia</v>
      </c>
    </row>
    <row r="164" spans="1:9" x14ac:dyDescent="0.25">
      <c r="A164" s="1" t="s">
        <v>162</v>
      </c>
      <c r="B164" s="6" t="s">
        <v>244</v>
      </c>
      <c r="C164" s="1">
        <v>3</v>
      </c>
      <c r="D164" s="1" t="s">
        <v>259</v>
      </c>
      <c r="E164" s="14" t="str">
        <f>IF(D164="Clase IIa: Riesgo Moderado ",100,IF(D164="Clase IIb: Alto Riesgo",100,IF(OR(D164="Clase I: Bajo Riesgo",D164="Ninguno",D164=""),"")))</f>
        <v/>
      </c>
      <c r="F164" s="14">
        <f t="shared" si="19"/>
        <v>100</v>
      </c>
      <c r="G164" s="14" t="str">
        <f t="shared" si="15"/>
        <v>No tiene clasificación</v>
      </c>
      <c r="H164" s="14">
        <f t="shared" si="16"/>
        <v>100</v>
      </c>
      <c r="I164" s="14" t="str">
        <f t="shared" si="17"/>
        <v>No requiere análisis de obsolenscia</v>
      </c>
    </row>
    <row r="165" spans="1:9" x14ac:dyDescent="0.25">
      <c r="A165" s="1" t="s">
        <v>163</v>
      </c>
      <c r="B165" s="6" t="s">
        <v>244</v>
      </c>
      <c r="C165" s="1">
        <v>1</v>
      </c>
      <c r="D165" s="1" t="s">
        <v>259</v>
      </c>
      <c r="E165" s="14" t="str">
        <f>IF(D165="Clase IIa: Riesgo Moderado ",100,IF(D165="Clase IIb: Alto Riesgo",100,IF(OR(D165="Clase I: Bajo Riesgo",D165="Ninguno",D165=""),"")))</f>
        <v/>
      </c>
      <c r="F165" s="14">
        <f t="shared" si="19"/>
        <v>100</v>
      </c>
      <c r="G165" s="14" t="str">
        <f t="shared" si="15"/>
        <v>No tiene clasificación</v>
      </c>
      <c r="H165" s="14">
        <f t="shared" si="16"/>
        <v>100</v>
      </c>
      <c r="I165" s="14" t="str">
        <f t="shared" si="17"/>
        <v>No requiere análisis de obsolenscia</v>
      </c>
    </row>
    <row r="166" spans="1:9" x14ac:dyDescent="0.25">
      <c r="A166" s="1" t="s">
        <v>164</v>
      </c>
      <c r="B166" s="6" t="s">
        <v>244</v>
      </c>
      <c r="C166" s="1">
        <v>1</v>
      </c>
      <c r="D166" s="1" t="s">
        <v>257</v>
      </c>
      <c r="E166" s="14">
        <f>IF(D166="Clase IIa: Riesgo Moderado ",100,IF(D166="Clase IIb: Alto Riesgo",100,IF(OR(D166="Clase I: Bajo Riesgo",D166="Ninguno",D166=""),"")))</f>
        <v>100</v>
      </c>
      <c r="F166" s="14">
        <f t="shared" si="19"/>
        <v>100</v>
      </c>
      <c r="G166" s="14">
        <f t="shared" si="15"/>
        <v>60</v>
      </c>
      <c r="H166" s="14">
        <f t="shared" si="16"/>
        <v>260</v>
      </c>
      <c r="I166" s="14" t="str">
        <f t="shared" si="17"/>
        <v>Requiere análisis de obsolescencia</v>
      </c>
    </row>
    <row r="167" spans="1:9" x14ac:dyDescent="0.25">
      <c r="A167" s="1" t="s">
        <v>165</v>
      </c>
      <c r="B167" s="6" t="s">
        <v>244</v>
      </c>
      <c r="C167" s="1">
        <v>1</v>
      </c>
      <c r="D167" s="1" t="s">
        <v>257</v>
      </c>
      <c r="E167" s="14">
        <f>IF(D167="Clase IIa: Riesgo Moderado ",100,IF(D167="Clase IIb: Alto Riesgo",100,IF(OR(D167="Clase I: Bajo Riesgo",D167="Ninguno",D167=""),"")))</f>
        <v>100</v>
      </c>
      <c r="F167" s="14">
        <f t="shared" si="19"/>
        <v>100</v>
      </c>
      <c r="G167" s="14">
        <f t="shared" si="15"/>
        <v>60</v>
      </c>
      <c r="H167" s="14">
        <f t="shared" si="16"/>
        <v>260</v>
      </c>
      <c r="I167" s="14" t="str">
        <f t="shared" si="17"/>
        <v>Requiere análisis de obsolescencia</v>
      </c>
    </row>
    <row r="168" spans="1:9" x14ac:dyDescent="0.25">
      <c r="A168" s="1" t="s">
        <v>166</v>
      </c>
      <c r="B168" s="6" t="s">
        <v>244</v>
      </c>
      <c r="C168" s="1">
        <v>1</v>
      </c>
      <c r="D168" s="1" t="s">
        <v>258</v>
      </c>
      <c r="E168" s="14">
        <f>IF(D168="Clase IIa: Riesgo Moderado ",100,IF(D168="Clase IIb: Alto Riesgo",100,IF(OR(D168="Clase I: Bajo Riesgo",D168="Ninguno",D168=""),"")))</f>
        <v>100</v>
      </c>
      <c r="F168" s="14">
        <f t="shared" si="19"/>
        <v>100</v>
      </c>
      <c r="G168" s="14">
        <f t="shared" si="15"/>
        <v>90</v>
      </c>
      <c r="H168" s="14">
        <f t="shared" si="16"/>
        <v>290</v>
      </c>
      <c r="I168" s="14" t="str">
        <f t="shared" si="17"/>
        <v>Requiere análisis de obsolescencia</v>
      </c>
    </row>
    <row r="169" spans="1:9" x14ac:dyDescent="0.25">
      <c r="A169" s="1" t="s">
        <v>167</v>
      </c>
      <c r="B169" s="6" t="s">
        <v>244</v>
      </c>
      <c r="C169" s="1">
        <v>1</v>
      </c>
      <c r="D169" s="1" t="s">
        <v>256</v>
      </c>
      <c r="E169" s="14">
        <v>0</v>
      </c>
      <c r="F169" s="14">
        <f t="shared" si="19"/>
        <v>100</v>
      </c>
      <c r="G169" s="14">
        <f t="shared" si="15"/>
        <v>10</v>
      </c>
      <c r="H169" s="14">
        <f t="shared" si="16"/>
        <v>110</v>
      </c>
      <c r="I169" s="14" t="str">
        <f t="shared" si="17"/>
        <v>No requiere análisis de obsolenscia</v>
      </c>
    </row>
    <row r="170" spans="1:9" x14ac:dyDescent="0.25">
      <c r="A170" s="1" t="s">
        <v>168</v>
      </c>
      <c r="B170" s="6" t="s">
        <v>244</v>
      </c>
      <c r="C170" s="1">
        <v>1</v>
      </c>
      <c r="D170" s="1" t="s">
        <v>256</v>
      </c>
      <c r="E170" s="14">
        <v>0</v>
      </c>
      <c r="F170" s="14">
        <f t="shared" si="19"/>
        <v>100</v>
      </c>
      <c r="G170" s="14">
        <f t="shared" si="15"/>
        <v>10</v>
      </c>
      <c r="H170" s="14">
        <f t="shared" si="16"/>
        <v>110</v>
      </c>
      <c r="I170" s="14" t="str">
        <f t="shared" si="17"/>
        <v>No requiere análisis de obsolenscia</v>
      </c>
    </row>
    <row r="171" spans="1:9" x14ac:dyDescent="0.25">
      <c r="A171" s="1" t="s">
        <v>169</v>
      </c>
      <c r="B171" s="6" t="s">
        <v>244</v>
      </c>
      <c r="C171" s="1">
        <v>6</v>
      </c>
      <c r="D171" s="1" t="s">
        <v>256</v>
      </c>
      <c r="E171" s="14">
        <v>0</v>
      </c>
      <c r="F171" s="14">
        <f t="shared" si="19"/>
        <v>100</v>
      </c>
      <c r="G171" s="14">
        <f t="shared" si="15"/>
        <v>10</v>
      </c>
      <c r="H171" s="14">
        <f t="shared" si="16"/>
        <v>110</v>
      </c>
      <c r="I171" s="14" t="str">
        <f t="shared" si="17"/>
        <v>No requiere análisis de obsolenscia</v>
      </c>
    </row>
    <row r="172" spans="1:9" x14ac:dyDescent="0.25">
      <c r="A172" s="1" t="s">
        <v>170</v>
      </c>
      <c r="B172" s="6" t="s">
        <v>244</v>
      </c>
      <c r="C172" s="1">
        <v>1</v>
      </c>
      <c r="D172" s="1" t="s">
        <v>256</v>
      </c>
      <c r="E172" s="14">
        <v>0</v>
      </c>
      <c r="F172" s="14">
        <f t="shared" si="19"/>
        <v>100</v>
      </c>
      <c r="G172" s="14">
        <f t="shared" si="15"/>
        <v>10</v>
      </c>
      <c r="H172" s="14">
        <f t="shared" si="16"/>
        <v>110</v>
      </c>
      <c r="I172" s="14" t="str">
        <f t="shared" si="17"/>
        <v>No requiere análisis de obsolenscia</v>
      </c>
    </row>
    <row r="173" spans="1:9" x14ac:dyDescent="0.25">
      <c r="A173" s="1" t="s">
        <v>171</v>
      </c>
      <c r="B173" s="6" t="s">
        <v>244</v>
      </c>
      <c r="C173" s="1">
        <v>1</v>
      </c>
      <c r="D173" s="1" t="s">
        <v>256</v>
      </c>
      <c r="E173" s="14">
        <v>0</v>
      </c>
      <c r="F173" s="14">
        <f t="shared" si="19"/>
        <v>100</v>
      </c>
      <c r="G173" s="14">
        <f t="shared" si="15"/>
        <v>10</v>
      </c>
      <c r="H173" s="14">
        <f t="shared" si="16"/>
        <v>110</v>
      </c>
      <c r="I173" s="14" t="str">
        <f t="shared" si="17"/>
        <v>No requiere análisis de obsolenscia</v>
      </c>
    </row>
    <row r="174" spans="1:9" x14ac:dyDescent="0.25">
      <c r="A174" s="1" t="s">
        <v>172</v>
      </c>
      <c r="B174" s="6" t="s">
        <v>244</v>
      </c>
      <c r="C174" s="1">
        <v>1</v>
      </c>
      <c r="D174" s="1" t="s">
        <v>256</v>
      </c>
      <c r="E174" s="14">
        <v>0</v>
      </c>
      <c r="F174" s="14">
        <f t="shared" si="19"/>
        <v>100</v>
      </c>
      <c r="G174" s="14">
        <f t="shared" si="15"/>
        <v>10</v>
      </c>
      <c r="H174" s="14">
        <f t="shared" si="16"/>
        <v>110</v>
      </c>
      <c r="I174" s="14" t="str">
        <f t="shared" si="17"/>
        <v>No requiere análisis de obsolenscia</v>
      </c>
    </row>
    <row r="175" spans="1:9" x14ac:dyDescent="0.25">
      <c r="A175" s="1" t="s">
        <v>173</v>
      </c>
      <c r="B175" s="6" t="s">
        <v>244</v>
      </c>
      <c r="C175" s="1">
        <v>1</v>
      </c>
      <c r="D175" s="1" t="s">
        <v>256</v>
      </c>
      <c r="E175" s="14">
        <v>0</v>
      </c>
      <c r="F175" s="14">
        <f t="shared" si="19"/>
        <v>100</v>
      </c>
      <c r="G175" s="14">
        <f t="shared" si="15"/>
        <v>10</v>
      </c>
      <c r="H175" s="14">
        <f t="shared" si="16"/>
        <v>110</v>
      </c>
      <c r="I175" s="14" t="str">
        <f t="shared" si="17"/>
        <v>No requiere análisis de obsolenscia</v>
      </c>
    </row>
    <row r="176" spans="1:9" x14ac:dyDescent="0.25">
      <c r="A176" s="1" t="s">
        <v>174</v>
      </c>
      <c r="B176" s="6" t="s">
        <v>244</v>
      </c>
      <c r="C176" s="1">
        <v>1</v>
      </c>
      <c r="D176" s="1" t="s">
        <v>256</v>
      </c>
      <c r="E176" s="14">
        <v>0</v>
      </c>
      <c r="F176" s="14">
        <f t="shared" si="19"/>
        <v>100</v>
      </c>
      <c r="G176" s="14">
        <f t="shared" si="15"/>
        <v>10</v>
      </c>
      <c r="H176" s="14">
        <f t="shared" si="16"/>
        <v>110</v>
      </c>
      <c r="I176" s="14" t="str">
        <f t="shared" si="17"/>
        <v>No requiere análisis de obsolenscia</v>
      </c>
    </row>
    <row r="177" spans="1:9" x14ac:dyDescent="0.25">
      <c r="A177" s="1" t="s">
        <v>175</v>
      </c>
      <c r="B177" s="6" t="s">
        <v>244</v>
      </c>
      <c r="C177" s="1">
        <v>1</v>
      </c>
      <c r="D177" s="1" t="s">
        <v>259</v>
      </c>
      <c r="E177" s="14" t="str">
        <f t="shared" ref="E177:E190" si="20">IF(D177="Clase IIa: Riesgo Moderado ",100,IF(D177="Clase IIb: Alto Riesgo",100,IF(OR(D177="Clase I: Bajo Riesgo",D177="Ninguno",D177=""),"")))</f>
        <v/>
      </c>
      <c r="F177" s="14">
        <f t="shared" si="19"/>
        <v>100</v>
      </c>
      <c r="G177" s="14" t="str">
        <f t="shared" si="15"/>
        <v>No tiene clasificación</v>
      </c>
      <c r="H177" s="14">
        <f t="shared" si="16"/>
        <v>100</v>
      </c>
      <c r="I177" s="14" t="str">
        <f t="shared" si="17"/>
        <v>No requiere análisis de obsolenscia</v>
      </c>
    </row>
    <row r="178" spans="1:9" x14ac:dyDescent="0.25">
      <c r="A178" s="1" t="s">
        <v>176</v>
      </c>
      <c r="B178" s="6" t="s">
        <v>244</v>
      </c>
      <c r="C178" s="1">
        <v>1</v>
      </c>
      <c r="D178" s="1" t="s">
        <v>259</v>
      </c>
      <c r="E178" s="14" t="str">
        <f t="shared" si="20"/>
        <v/>
      </c>
      <c r="F178" s="14">
        <f t="shared" si="19"/>
        <v>100</v>
      </c>
      <c r="G178" s="14" t="str">
        <f t="shared" si="15"/>
        <v>No tiene clasificación</v>
      </c>
      <c r="H178" s="14">
        <f t="shared" si="16"/>
        <v>100</v>
      </c>
      <c r="I178" s="14" t="str">
        <f t="shared" si="17"/>
        <v>No requiere análisis de obsolenscia</v>
      </c>
    </row>
    <row r="179" spans="1:9" x14ac:dyDescent="0.25">
      <c r="A179" s="1" t="s">
        <v>177</v>
      </c>
      <c r="B179" s="6" t="s">
        <v>244</v>
      </c>
      <c r="C179" s="1">
        <v>2</v>
      </c>
      <c r="D179" s="1" t="s">
        <v>257</v>
      </c>
      <c r="E179" s="14">
        <f t="shared" si="20"/>
        <v>100</v>
      </c>
      <c r="F179" s="14">
        <f t="shared" si="19"/>
        <v>100</v>
      </c>
      <c r="G179" s="14">
        <f t="shared" si="15"/>
        <v>60</v>
      </c>
      <c r="H179" s="14">
        <f t="shared" si="16"/>
        <v>260</v>
      </c>
      <c r="I179" s="14" t="str">
        <f t="shared" si="17"/>
        <v>Requiere análisis de obsolescencia</v>
      </c>
    </row>
    <row r="180" spans="1:9" x14ac:dyDescent="0.25">
      <c r="A180" s="1" t="s">
        <v>178</v>
      </c>
      <c r="B180" s="6" t="s">
        <v>244</v>
      </c>
      <c r="C180" s="1">
        <v>1</v>
      </c>
      <c r="D180" s="1" t="s">
        <v>257</v>
      </c>
      <c r="E180" s="14">
        <f t="shared" si="20"/>
        <v>100</v>
      </c>
      <c r="F180" s="14">
        <f t="shared" si="19"/>
        <v>100</v>
      </c>
      <c r="G180" s="14">
        <f t="shared" si="15"/>
        <v>60</v>
      </c>
      <c r="H180" s="14">
        <f t="shared" si="16"/>
        <v>260</v>
      </c>
      <c r="I180" s="14" t="str">
        <f t="shared" si="17"/>
        <v>Requiere análisis de obsolescencia</v>
      </c>
    </row>
    <row r="181" spans="1:9" x14ac:dyDescent="0.25">
      <c r="A181" s="1" t="s">
        <v>179</v>
      </c>
      <c r="B181" s="6" t="s">
        <v>244</v>
      </c>
      <c r="C181" s="1">
        <v>1</v>
      </c>
      <c r="D181" s="1" t="s">
        <v>257</v>
      </c>
      <c r="E181" s="14">
        <f t="shared" si="20"/>
        <v>100</v>
      </c>
      <c r="F181" s="14">
        <f t="shared" si="19"/>
        <v>100</v>
      </c>
      <c r="G181" s="14">
        <f t="shared" si="15"/>
        <v>60</v>
      </c>
      <c r="H181" s="14">
        <f t="shared" si="16"/>
        <v>260</v>
      </c>
      <c r="I181" s="14" t="str">
        <f t="shared" si="17"/>
        <v>Requiere análisis de obsolescencia</v>
      </c>
    </row>
    <row r="182" spans="1:9" x14ac:dyDescent="0.25">
      <c r="A182" s="1" t="s">
        <v>180</v>
      </c>
      <c r="B182" s="6" t="s">
        <v>244</v>
      </c>
      <c r="C182" s="1">
        <v>1</v>
      </c>
      <c r="D182" s="1" t="s">
        <v>257</v>
      </c>
      <c r="E182" s="14">
        <f t="shared" si="20"/>
        <v>100</v>
      </c>
      <c r="F182" s="14">
        <f t="shared" si="19"/>
        <v>100</v>
      </c>
      <c r="G182" s="14">
        <f t="shared" si="15"/>
        <v>60</v>
      </c>
      <c r="H182" s="14">
        <f t="shared" si="16"/>
        <v>260</v>
      </c>
      <c r="I182" s="14" t="str">
        <f t="shared" si="17"/>
        <v>Requiere análisis de obsolescencia</v>
      </c>
    </row>
    <row r="183" spans="1:9" x14ac:dyDescent="0.25">
      <c r="A183" s="1" t="s">
        <v>181</v>
      </c>
      <c r="B183" s="6" t="s">
        <v>244</v>
      </c>
      <c r="C183" s="1">
        <v>1</v>
      </c>
      <c r="D183" s="1" t="s">
        <v>257</v>
      </c>
      <c r="E183" s="14">
        <f t="shared" si="20"/>
        <v>100</v>
      </c>
      <c r="F183" s="14">
        <f t="shared" si="19"/>
        <v>100</v>
      </c>
      <c r="G183" s="14">
        <f t="shared" si="15"/>
        <v>60</v>
      </c>
      <c r="H183" s="14">
        <f t="shared" si="16"/>
        <v>260</v>
      </c>
      <c r="I183" s="14" t="str">
        <f t="shared" si="17"/>
        <v>Requiere análisis de obsolescencia</v>
      </c>
    </row>
    <row r="184" spans="1:9" x14ac:dyDescent="0.25">
      <c r="A184" s="1" t="s">
        <v>182</v>
      </c>
      <c r="B184" s="6" t="s">
        <v>244</v>
      </c>
      <c r="C184" s="1">
        <v>1</v>
      </c>
      <c r="D184" s="1" t="s">
        <v>259</v>
      </c>
      <c r="E184" s="14" t="str">
        <f t="shared" si="20"/>
        <v/>
      </c>
      <c r="F184" s="14">
        <f t="shared" si="19"/>
        <v>100</v>
      </c>
      <c r="G184" s="14" t="str">
        <f t="shared" si="15"/>
        <v>No tiene clasificación</v>
      </c>
      <c r="H184" s="14">
        <f t="shared" si="16"/>
        <v>100</v>
      </c>
      <c r="I184" s="14" t="str">
        <f t="shared" si="17"/>
        <v>No requiere análisis de obsolenscia</v>
      </c>
    </row>
    <row r="185" spans="1:9" x14ac:dyDescent="0.25">
      <c r="A185" s="1" t="s">
        <v>183</v>
      </c>
      <c r="B185" s="6" t="s">
        <v>244</v>
      </c>
      <c r="C185" s="1">
        <v>1</v>
      </c>
      <c r="D185" s="1" t="s">
        <v>257</v>
      </c>
      <c r="E185" s="14">
        <f t="shared" si="20"/>
        <v>100</v>
      </c>
      <c r="F185" s="14">
        <f t="shared" si="19"/>
        <v>100</v>
      </c>
      <c r="G185" s="14">
        <f t="shared" si="15"/>
        <v>60</v>
      </c>
      <c r="H185" s="14">
        <f t="shared" si="16"/>
        <v>260</v>
      </c>
      <c r="I185" s="14" t="str">
        <f t="shared" si="17"/>
        <v>Requiere análisis de obsolescencia</v>
      </c>
    </row>
    <row r="186" spans="1:9" x14ac:dyDescent="0.25">
      <c r="A186" s="1" t="s">
        <v>184</v>
      </c>
      <c r="B186" s="6" t="s">
        <v>244</v>
      </c>
      <c r="C186" s="1">
        <v>1</v>
      </c>
      <c r="D186" s="1" t="s">
        <v>259</v>
      </c>
      <c r="E186" s="14" t="str">
        <f t="shared" si="20"/>
        <v/>
      </c>
      <c r="F186" s="14">
        <f t="shared" si="19"/>
        <v>100</v>
      </c>
      <c r="G186" s="14" t="str">
        <f t="shared" si="15"/>
        <v>No tiene clasificación</v>
      </c>
      <c r="H186" s="14">
        <f t="shared" si="16"/>
        <v>100</v>
      </c>
      <c r="I186" s="14" t="str">
        <f t="shared" si="17"/>
        <v>No requiere análisis de obsolenscia</v>
      </c>
    </row>
    <row r="187" spans="1:9" x14ac:dyDescent="0.25">
      <c r="A187" s="1" t="s">
        <v>185</v>
      </c>
      <c r="B187" s="6" t="s">
        <v>244</v>
      </c>
      <c r="C187" s="1">
        <v>4</v>
      </c>
      <c r="D187" s="1" t="s">
        <v>257</v>
      </c>
      <c r="E187" s="14">
        <f t="shared" si="20"/>
        <v>100</v>
      </c>
      <c r="F187" s="14">
        <f t="shared" si="19"/>
        <v>100</v>
      </c>
      <c r="G187" s="14">
        <f t="shared" si="15"/>
        <v>60</v>
      </c>
      <c r="H187" s="14">
        <f t="shared" si="16"/>
        <v>260</v>
      </c>
      <c r="I187" s="14" t="str">
        <f t="shared" si="17"/>
        <v>Requiere análisis de obsolescencia</v>
      </c>
    </row>
    <row r="188" spans="1:9" x14ac:dyDescent="0.25">
      <c r="A188" s="1" t="s">
        <v>186</v>
      </c>
      <c r="B188" s="6" t="s">
        <v>244</v>
      </c>
      <c r="C188" s="1">
        <v>1</v>
      </c>
      <c r="D188" s="1" t="s">
        <v>257</v>
      </c>
      <c r="E188" s="14">
        <f t="shared" si="20"/>
        <v>100</v>
      </c>
      <c r="F188" s="14">
        <f t="shared" si="19"/>
        <v>100</v>
      </c>
      <c r="G188" s="14">
        <f t="shared" si="15"/>
        <v>60</v>
      </c>
      <c r="H188" s="14">
        <f t="shared" si="16"/>
        <v>260</v>
      </c>
      <c r="I188" s="14" t="str">
        <f t="shared" si="17"/>
        <v>Requiere análisis de obsolescencia</v>
      </c>
    </row>
    <row r="189" spans="1:9" x14ac:dyDescent="0.25">
      <c r="A189" s="1" t="s">
        <v>187</v>
      </c>
      <c r="B189" s="6" t="s">
        <v>244</v>
      </c>
      <c r="C189" s="1">
        <v>11</v>
      </c>
      <c r="D189" s="1" t="s">
        <v>259</v>
      </c>
      <c r="E189" s="14" t="str">
        <f t="shared" si="20"/>
        <v/>
      </c>
      <c r="F189" s="14">
        <f t="shared" si="19"/>
        <v>100</v>
      </c>
      <c r="G189" s="14" t="str">
        <f t="shared" si="15"/>
        <v>No tiene clasificación</v>
      </c>
      <c r="H189" s="14">
        <f t="shared" si="16"/>
        <v>100</v>
      </c>
      <c r="I189" s="14" t="str">
        <f t="shared" si="17"/>
        <v>No requiere análisis de obsolenscia</v>
      </c>
    </row>
    <row r="190" spans="1:9" x14ac:dyDescent="0.25">
      <c r="A190" s="1" t="s">
        <v>188</v>
      </c>
      <c r="B190" s="6" t="s">
        <v>244</v>
      </c>
      <c r="C190" s="1">
        <v>1</v>
      </c>
      <c r="D190" s="1" t="s">
        <v>257</v>
      </c>
      <c r="E190" s="14">
        <f t="shared" si="20"/>
        <v>100</v>
      </c>
      <c r="F190" s="14">
        <f t="shared" si="19"/>
        <v>100</v>
      </c>
      <c r="G190" s="14">
        <f t="shared" si="15"/>
        <v>60</v>
      </c>
      <c r="H190" s="14">
        <f t="shared" si="16"/>
        <v>260</v>
      </c>
      <c r="I190" s="14" t="str">
        <f t="shared" si="17"/>
        <v>Requiere análisis de obsolescencia</v>
      </c>
    </row>
    <row r="191" spans="1:9" x14ac:dyDescent="0.25">
      <c r="A191" s="1" t="s">
        <v>189</v>
      </c>
      <c r="B191" s="6" t="s">
        <v>244</v>
      </c>
      <c r="C191" s="1">
        <v>1</v>
      </c>
      <c r="D191" s="1" t="s">
        <v>256</v>
      </c>
      <c r="E191" s="14">
        <v>0</v>
      </c>
      <c r="F191" s="14">
        <f t="shared" si="19"/>
        <v>100</v>
      </c>
      <c r="G191" s="14">
        <f t="shared" si="15"/>
        <v>10</v>
      </c>
      <c r="H191" s="14">
        <f t="shared" si="16"/>
        <v>110</v>
      </c>
      <c r="I191" s="14" t="str">
        <f t="shared" si="17"/>
        <v>No requiere análisis de obsolenscia</v>
      </c>
    </row>
    <row r="192" spans="1:9" x14ac:dyDescent="0.25">
      <c r="A192" s="1" t="s">
        <v>190</v>
      </c>
      <c r="B192" s="8" t="s">
        <v>245</v>
      </c>
      <c r="C192" s="1">
        <v>1</v>
      </c>
      <c r="D192" s="1" t="s">
        <v>259</v>
      </c>
      <c r="E192" s="14" t="str">
        <f>IF(D192="Clase IIa: Riesgo Moderado ",100,IF(D192="Clase IIb: Alto Riesgo",100,IF(OR(D192="Clase I: Bajo Riesgo",D192="Ninguno",D192=""),"")))</f>
        <v/>
      </c>
      <c r="G192" s="14" t="str">
        <f t="shared" si="15"/>
        <v>No tiene clasificación</v>
      </c>
      <c r="H192" s="14">
        <f t="shared" si="16"/>
        <v>0</v>
      </c>
      <c r="I192" s="14" t="str">
        <f t="shared" si="17"/>
        <v>No requiere análisis de obsolenscia</v>
      </c>
    </row>
    <row r="193" spans="1:9" x14ac:dyDescent="0.25">
      <c r="A193" s="1" t="s">
        <v>191</v>
      </c>
      <c r="B193" s="8" t="s">
        <v>245</v>
      </c>
      <c r="C193" s="1">
        <v>1</v>
      </c>
      <c r="D193" s="1" t="s">
        <v>258</v>
      </c>
      <c r="E193" s="14">
        <f>IF(D193="Clase IIa: Riesgo Moderado ",100,IF(D193="Clase IIb: Alto Riesgo",100,IF(OR(D193="Clase I: Bajo Riesgo",D193="Ninguno",D193=""),"")))</f>
        <v>100</v>
      </c>
      <c r="G193" s="14">
        <f t="shared" si="15"/>
        <v>90</v>
      </c>
      <c r="H193" s="14">
        <f t="shared" si="16"/>
        <v>190</v>
      </c>
      <c r="I193" s="14" t="str">
        <f t="shared" si="17"/>
        <v>Requiere análisis de obsolescencia</v>
      </c>
    </row>
    <row r="194" spans="1:9" x14ac:dyDescent="0.25">
      <c r="A194" s="1" t="s">
        <v>193</v>
      </c>
      <c r="B194" s="10" t="s">
        <v>246</v>
      </c>
      <c r="C194" s="1">
        <v>2</v>
      </c>
      <c r="D194" s="1" t="s">
        <v>257</v>
      </c>
      <c r="E194" s="14">
        <f>IF(D194="Clase IIa: Riesgo Moderado ",100,IF(D194="Clase IIb: Alto Riesgo",100,IF(OR(D194="Clase I: Bajo Riesgo",D194="Ninguno",D194=""),"")))</f>
        <v>100</v>
      </c>
      <c r="F194" s="14">
        <f t="shared" ref="F194:F206" si="21">IF(B194="urgencias",100,IF(B194="rayos x",80,IF(B194="Ecografia y Endoscopia",80,IF(B194="Unidad de Cuidados Intensivos",100,IF(B194="Unidad de Cuidados Especiales",100,IF(B194="Consulta Externa",80,IF(B194="Central de Esterilizacion",80,IF(B194="CES Cardiologia San Diego",100,IF(B194="Cirugia",100,IF(B194="Gases Medicinales",100,IF(B194="Hospitalizacion ",90,IF(B194="Laboratorio",80,IF(B194="Nutricion",80,IF(B194="odontologia",80,IF(B194="Oftalmologia",80,IF(B194="Patologia",80,IF(B194="Servicio de Observación Especializada",100,IF(B194="Unidad de Cuidados Respiratorios Intermedios",100,IF(B194="Unidad de Cardiologia",100,IF(B194="Tomografia",100,IF(B194="Terapia Respiratoria",100,IF(B194="Terapia Fisica",80,IF(B194="","")))))))))))))))))))))))</f>
        <v>80</v>
      </c>
      <c r="G194" s="14">
        <f t="shared" si="15"/>
        <v>60</v>
      </c>
      <c r="H194" s="14">
        <f t="shared" si="16"/>
        <v>240</v>
      </c>
      <c r="I194" s="14" t="str">
        <f t="shared" si="17"/>
        <v>Requiere análisis de obsolescencia</v>
      </c>
    </row>
    <row r="195" spans="1:9" x14ac:dyDescent="0.25">
      <c r="A195" s="1" t="s">
        <v>194</v>
      </c>
      <c r="B195" s="10" t="s">
        <v>246</v>
      </c>
      <c r="C195" s="1">
        <v>1</v>
      </c>
      <c r="D195" s="1" t="s">
        <v>257</v>
      </c>
      <c r="E195" s="14">
        <f>IF(D195="Clase IIa: Riesgo Moderado ",100,IF(D195="Clase IIb: Alto Riesgo",100,IF(OR(D195="Clase I: Bajo Riesgo",D195="Ninguno",D195=""),"")))</f>
        <v>100</v>
      </c>
      <c r="F195" s="14">
        <f t="shared" si="21"/>
        <v>80</v>
      </c>
      <c r="G195" s="14">
        <f t="shared" ref="G195:G235" si="22">IF(D195="clase I: Bajo riesgo",10,IF(D195= "Clase IIa: Riesgo Moderado ",60,IF(D195="clase IIb: alto riesgo",90,"No tiene clasificación")))</f>
        <v>60</v>
      </c>
      <c r="H195" s="14">
        <f t="shared" ref="H195:H258" si="23">SUM(E195:G195)</f>
        <v>240</v>
      </c>
      <c r="I195" s="14" t="str">
        <f t="shared" ref="I195:I258" si="24">IF(H195="","",IF(H195&lt;=189,"No requiere análisis de obsolenscia","Requiere análisis de obsolescencia"))</f>
        <v>Requiere análisis de obsolescencia</v>
      </c>
    </row>
    <row r="196" spans="1:9" x14ac:dyDescent="0.25">
      <c r="A196" s="1" t="s">
        <v>195</v>
      </c>
      <c r="B196" s="2" t="s">
        <v>247</v>
      </c>
      <c r="C196" s="1">
        <v>1</v>
      </c>
      <c r="D196" s="1" t="s">
        <v>256</v>
      </c>
      <c r="E196" s="14">
        <v>0</v>
      </c>
      <c r="F196" s="14">
        <f t="shared" si="21"/>
        <v>80</v>
      </c>
      <c r="G196" s="14">
        <f t="shared" si="22"/>
        <v>10</v>
      </c>
      <c r="H196" s="14">
        <f t="shared" si="23"/>
        <v>90</v>
      </c>
      <c r="I196" s="14" t="str">
        <f t="shared" si="24"/>
        <v>No requiere análisis de obsolenscia</v>
      </c>
    </row>
    <row r="197" spans="1:9" x14ac:dyDescent="0.25">
      <c r="A197" s="1" t="s">
        <v>196</v>
      </c>
      <c r="B197" s="2" t="s">
        <v>247</v>
      </c>
      <c r="C197" s="1">
        <v>3</v>
      </c>
      <c r="D197" s="1" t="s">
        <v>256</v>
      </c>
      <c r="E197" s="14">
        <v>0</v>
      </c>
      <c r="F197" s="14">
        <f t="shared" si="21"/>
        <v>80</v>
      </c>
      <c r="G197" s="14">
        <f t="shared" si="22"/>
        <v>10</v>
      </c>
      <c r="H197" s="14">
        <f t="shared" si="23"/>
        <v>90</v>
      </c>
      <c r="I197" s="14" t="str">
        <f t="shared" si="24"/>
        <v>No requiere análisis de obsolenscia</v>
      </c>
    </row>
    <row r="198" spans="1:9" x14ac:dyDescent="0.25">
      <c r="A198" s="1" t="s">
        <v>197</v>
      </c>
      <c r="B198" s="2" t="s">
        <v>247</v>
      </c>
      <c r="C198" s="1">
        <v>1</v>
      </c>
      <c r="D198" s="1" t="s">
        <v>259</v>
      </c>
      <c r="E198" s="14" t="str">
        <f>IF(D198="Clase IIa: Riesgo Moderado ",100,IF(D198="Clase IIb: Alto Riesgo",100,IF(OR(D198="Clase I: Bajo Riesgo",D198="Ninguno",D198=""),"")))</f>
        <v/>
      </c>
      <c r="F198" s="14">
        <f t="shared" si="21"/>
        <v>80</v>
      </c>
      <c r="G198" s="14" t="str">
        <f t="shared" si="22"/>
        <v>No tiene clasificación</v>
      </c>
      <c r="H198" s="14">
        <f t="shared" si="23"/>
        <v>80</v>
      </c>
      <c r="I198" s="14" t="str">
        <f t="shared" si="24"/>
        <v>No requiere análisis de obsolenscia</v>
      </c>
    </row>
    <row r="199" spans="1:9" x14ac:dyDescent="0.25">
      <c r="A199" s="1" t="s">
        <v>198</v>
      </c>
      <c r="B199" s="2" t="s">
        <v>247</v>
      </c>
      <c r="C199" s="1">
        <v>5</v>
      </c>
      <c r="D199" s="1" t="s">
        <v>256</v>
      </c>
      <c r="E199" s="14">
        <v>0</v>
      </c>
      <c r="F199" s="14">
        <f t="shared" si="21"/>
        <v>80</v>
      </c>
      <c r="G199" s="14">
        <f t="shared" si="22"/>
        <v>10</v>
      </c>
      <c r="H199" s="14">
        <f t="shared" si="23"/>
        <v>90</v>
      </c>
      <c r="I199" s="14" t="str">
        <f t="shared" si="24"/>
        <v>No requiere análisis de obsolenscia</v>
      </c>
    </row>
    <row r="200" spans="1:9" x14ac:dyDescent="0.25">
      <c r="A200" s="1" t="s">
        <v>199</v>
      </c>
      <c r="B200" s="2" t="s">
        <v>247</v>
      </c>
      <c r="C200" s="1">
        <v>1</v>
      </c>
      <c r="D200" s="1" t="s">
        <v>256</v>
      </c>
      <c r="E200" s="14">
        <v>0</v>
      </c>
      <c r="F200" s="14">
        <f t="shared" si="21"/>
        <v>80</v>
      </c>
      <c r="G200" s="14">
        <f t="shared" si="22"/>
        <v>10</v>
      </c>
      <c r="H200" s="14">
        <f t="shared" si="23"/>
        <v>90</v>
      </c>
      <c r="I200" s="14" t="str">
        <f t="shared" si="24"/>
        <v>No requiere análisis de obsolenscia</v>
      </c>
    </row>
    <row r="201" spans="1:9" x14ac:dyDescent="0.25">
      <c r="A201" s="1" t="s">
        <v>200</v>
      </c>
      <c r="B201" s="2" t="s">
        <v>247</v>
      </c>
      <c r="C201" s="1">
        <v>2</v>
      </c>
      <c r="D201" s="1" t="s">
        <v>256</v>
      </c>
      <c r="E201" s="14">
        <v>0</v>
      </c>
      <c r="F201" s="14">
        <f t="shared" si="21"/>
        <v>80</v>
      </c>
      <c r="G201" s="14">
        <f t="shared" si="22"/>
        <v>10</v>
      </c>
      <c r="H201" s="14">
        <f t="shared" si="23"/>
        <v>90</v>
      </c>
      <c r="I201" s="14" t="str">
        <f t="shared" si="24"/>
        <v>No requiere análisis de obsolenscia</v>
      </c>
    </row>
    <row r="202" spans="1:9" x14ac:dyDescent="0.25">
      <c r="A202" s="1" t="s">
        <v>201</v>
      </c>
      <c r="B202" s="2" t="s">
        <v>247</v>
      </c>
      <c r="C202" s="1">
        <v>8</v>
      </c>
      <c r="D202" s="1" t="s">
        <v>256</v>
      </c>
      <c r="E202" s="14">
        <v>0</v>
      </c>
      <c r="F202" s="14">
        <f t="shared" si="21"/>
        <v>80</v>
      </c>
      <c r="G202" s="14">
        <f t="shared" si="22"/>
        <v>10</v>
      </c>
      <c r="H202" s="14">
        <f t="shared" si="23"/>
        <v>90</v>
      </c>
      <c r="I202" s="14" t="str">
        <f t="shared" si="24"/>
        <v>No requiere análisis de obsolenscia</v>
      </c>
    </row>
    <row r="203" spans="1:9" x14ac:dyDescent="0.25">
      <c r="A203" s="1" t="s">
        <v>192</v>
      </c>
      <c r="B203" s="3" t="s">
        <v>248</v>
      </c>
      <c r="C203" s="1">
        <v>2</v>
      </c>
      <c r="D203" s="1" t="s">
        <v>256</v>
      </c>
      <c r="E203" s="14">
        <v>0</v>
      </c>
      <c r="F203" s="14">
        <f t="shared" si="21"/>
        <v>80</v>
      </c>
      <c r="G203" s="14">
        <f t="shared" si="22"/>
        <v>10</v>
      </c>
      <c r="H203" s="14">
        <f t="shared" si="23"/>
        <v>90</v>
      </c>
      <c r="I203" s="14" t="str">
        <f t="shared" si="24"/>
        <v>No requiere análisis de obsolenscia</v>
      </c>
    </row>
    <row r="204" spans="1:9" x14ac:dyDescent="0.25">
      <c r="A204" s="1" t="s">
        <v>202</v>
      </c>
      <c r="B204" s="3" t="s">
        <v>248</v>
      </c>
      <c r="C204" s="1">
        <v>2</v>
      </c>
      <c r="D204" s="1" t="s">
        <v>259</v>
      </c>
      <c r="E204" s="14" t="str">
        <f>IF(D204="Clase IIa: Riesgo Moderado ",100,IF(D204="Clase IIb: Alto Riesgo",100,IF(OR(D204="Clase I: Bajo Riesgo",D204="Ninguno",D204=""),"")))</f>
        <v/>
      </c>
      <c r="F204" s="14">
        <f t="shared" si="21"/>
        <v>80</v>
      </c>
      <c r="G204" s="14" t="str">
        <f t="shared" si="22"/>
        <v>No tiene clasificación</v>
      </c>
      <c r="H204" s="14">
        <f t="shared" si="23"/>
        <v>80</v>
      </c>
      <c r="I204" s="14" t="str">
        <f t="shared" si="24"/>
        <v>No requiere análisis de obsolenscia</v>
      </c>
    </row>
    <row r="205" spans="1:9" x14ac:dyDescent="0.25">
      <c r="A205" s="1" t="s">
        <v>203</v>
      </c>
      <c r="B205" s="3" t="s">
        <v>248</v>
      </c>
      <c r="C205" s="1">
        <v>2</v>
      </c>
      <c r="D205" s="1" t="s">
        <v>261</v>
      </c>
      <c r="E205" s="14" t="b">
        <f>IF(D205="Clase IIa: Riesgo Moderado ",100,IF(D205="Clase IIb: Alto Riesgo",100,IF(OR(D205="Clase I: Bajo Riesgo",D205="Ninguno",D205=""),"")))</f>
        <v>0</v>
      </c>
      <c r="F205" s="14">
        <f t="shared" si="21"/>
        <v>80</v>
      </c>
      <c r="G205" s="14" t="str">
        <f t="shared" si="22"/>
        <v>No tiene clasificación</v>
      </c>
      <c r="H205" s="14">
        <f t="shared" si="23"/>
        <v>80</v>
      </c>
      <c r="I205" s="14" t="str">
        <f t="shared" si="24"/>
        <v>No requiere análisis de obsolenscia</v>
      </c>
    </row>
    <row r="206" spans="1:9" x14ac:dyDescent="0.25">
      <c r="A206" s="1" t="s">
        <v>204</v>
      </c>
      <c r="B206" s="3" t="s">
        <v>248</v>
      </c>
      <c r="C206" s="1">
        <v>1</v>
      </c>
      <c r="D206" s="1" t="s">
        <v>256</v>
      </c>
      <c r="E206" s="14">
        <v>0</v>
      </c>
      <c r="F206" s="14">
        <f t="shared" si="21"/>
        <v>80</v>
      </c>
      <c r="G206" s="14">
        <f t="shared" si="22"/>
        <v>10</v>
      </c>
      <c r="H206" s="14">
        <f t="shared" si="23"/>
        <v>90</v>
      </c>
      <c r="I206" s="14" t="str">
        <f t="shared" si="24"/>
        <v>No requiere análisis de obsolenscia</v>
      </c>
    </row>
    <row r="207" spans="1:9" x14ac:dyDescent="0.25">
      <c r="A207" s="1" t="s">
        <v>205</v>
      </c>
      <c r="B207" s="6" t="s">
        <v>249</v>
      </c>
      <c r="C207" s="1">
        <v>3</v>
      </c>
      <c r="D207" s="1" t="s">
        <v>260</v>
      </c>
      <c r="E207" s="14" t="b">
        <f>IF(D207="Clase IIa: Riesgo Moderado ",100,IF(D207="Clase IIb: Alto Riesgo",100,IF(OR(D207="Clase I: Bajo Riesgo",D207="Ninguno",D207=""),"")))</f>
        <v>0</v>
      </c>
      <c r="G207" s="14" t="str">
        <f t="shared" si="22"/>
        <v>No tiene clasificación</v>
      </c>
      <c r="H207" s="14">
        <f t="shared" si="23"/>
        <v>0</v>
      </c>
      <c r="I207" s="14" t="str">
        <f t="shared" si="24"/>
        <v>No requiere análisis de obsolenscia</v>
      </c>
    </row>
    <row r="208" spans="1:9" x14ac:dyDescent="0.25">
      <c r="A208" s="1" t="s">
        <v>206</v>
      </c>
      <c r="B208" s="7" t="s">
        <v>250</v>
      </c>
      <c r="C208" s="1">
        <v>1</v>
      </c>
      <c r="D208" s="1" t="s">
        <v>256</v>
      </c>
      <c r="E208" s="14">
        <v>0</v>
      </c>
      <c r="G208" s="14">
        <f t="shared" si="22"/>
        <v>10</v>
      </c>
      <c r="H208" s="14">
        <f t="shared" si="23"/>
        <v>10</v>
      </c>
      <c r="I208" s="14" t="str">
        <f t="shared" si="24"/>
        <v>No requiere análisis de obsolenscia</v>
      </c>
    </row>
    <row r="209" spans="1:9" x14ac:dyDescent="0.25">
      <c r="A209" s="1" t="s">
        <v>207</v>
      </c>
      <c r="B209" s="8" t="s">
        <v>251</v>
      </c>
      <c r="C209" s="1">
        <v>1</v>
      </c>
      <c r="D209" s="1" t="s">
        <v>259</v>
      </c>
      <c r="E209" s="14" t="str">
        <f>IF(D209="Clase IIa: Riesgo Moderado ",100,IF(D209="Clase IIb: Alto Riesgo",100,IF(OR(D209="Clase I: Bajo Riesgo",D209="Ninguno",D209=""),"")))</f>
        <v/>
      </c>
      <c r="F209" s="14">
        <f t="shared" ref="F209:F235" si="25">IF(B209="urgencias",100,IF(B209="rayos x",80,IF(B209="Ecografia y Endoscopia",80,IF(B209="Unidad de Cuidados Intensivos",100,IF(B209="Unidad de Cuidados Especiales",100,IF(B209="Consulta Externa",80,IF(B209="Central de Esterilizacion",80,IF(B209="CES Cardiologia San Diego",100,IF(B209="Cirugia",100,IF(B209="Gases Medicinales",100,IF(B209="Hospitalizacion ",90,IF(B209="Laboratorio",80,IF(B209="Nutricion",80,IF(B209="odontologia",80,IF(B209="Oftalmologia",80,IF(B209="Patologia",80,IF(B209="Servicio de Observación Especializada",100,IF(B209="Unidad de Cuidados Respiratorios Intermedios",100,IF(B209="Unidad de Cardiologia",100,IF(B209="Tomografia",100,IF(B209="Terapia Respiratoria",100,IF(B209="Terapia Fisica",80,IF(B209="","")))))))))))))))))))))))</f>
        <v>80</v>
      </c>
      <c r="G209" s="14" t="str">
        <f t="shared" si="22"/>
        <v>No tiene clasificación</v>
      </c>
      <c r="H209" s="14">
        <f t="shared" si="23"/>
        <v>80</v>
      </c>
      <c r="I209" s="14" t="str">
        <f t="shared" si="24"/>
        <v>No requiere análisis de obsolenscia</v>
      </c>
    </row>
    <row r="210" spans="1:9" x14ac:dyDescent="0.25">
      <c r="A210" s="1" t="s">
        <v>208</v>
      </c>
      <c r="B210" s="8" t="s">
        <v>251</v>
      </c>
      <c r="C210" s="1">
        <v>1</v>
      </c>
      <c r="D210" s="1" t="s">
        <v>256</v>
      </c>
      <c r="E210" s="14">
        <v>0</v>
      </c>
      <c r="F210" s="14">
        <f t="shared" si="25"/>
        <v>80</v>
      </c>
      <c r="G210" s="14">
        <f t="shared" si="22"/>
        <v>10</v>
      </c>
      <c r="H210" s="14">
        <f t="shared" si="23"/>
        <v>90</v>
      </c>
      <c r="I210" s="14" t="str">
        <f t="shared" si="24"/>
        <v>No requiere análisis de obsolenscia</v>
      </c>
    </row>
    <row r="211" spans="1:9" x14ac:dyDescent="0.25">
      <c r="A211" s="1" t="s">
        <v>209</v>
      </c>
      <c r="B211" s="8" t="s">
        <v>251</v>
      </c>
      <c r="C211" s="1">
        <v>3</v>
      </c>
      <c r="D211" s="1" t="s">
        <v>256</v>
      </c>
      <c r="E211" s="14">
        <v>0</v>
      </c>
      <c r="F211" s="14">
        <f t="shared" si="25"/>
        <v>80</v>
      </c>
      <c r="G211" s="14">
        <f t="shared" si="22"/>
        <v>10</v>
      </c>
      <c r="H211" s="14">
        <f t="shared" si="23"/>
        <v>90</v>
      </c>
      <c r="I211" s="14" t="str">
        <f t="shared" si="24"/>
        <v>No requiere análisis de obsolenscia</v>
      </c>
    </row>
    <row r="212" spans="1:9" x14ac:dyDescent="0.25">
      <c r="A212" s="1" t="s">
        <v>210</v>
      </c>
      <c r="B212" s="8" t="s">
        <v>251</v>
      </c>
      <c r="C212" s="1">
        <v>1</v>
      </c>
      <c r="D212" s="1" t="s">
        <v>256</v>
      </c>
      <c r="E212" s="14">
        <v>0</v>
      </c>
      <c r="F212" s="14">
        <f t="shared" si="25"/>
        <v>80</v>
      </c>
      <c r="G212" s="14">
        <f t="shared" si="22"/>
        <v>10</v>
      </c>
      <c r="H212" s="14">
        <f t="shared" si="23"/>
        <v>90</v>
      </c>
      <c r="I212" s="14" t="str">
        <f t="shared" si="24"/>
        <v>No requiere análisis de obsolenscia</v>
      </c>
    </row>
    <row r="213" spans="1:9" x14ac:dyDescent="0.25">
      <c r="A213" s="1" t="s">
        <v>211</v>
      </c>
      <c r="B213" s="8" t="s">
        <v>251</v>
      </c>
      <c r="C213" s="1">
        <v>1</v>
      </c>
      <c r="D213" s="1" t="s">
        <v>256</v>
      </c>
      <c r="E213" s="14">
        <v>0</v>
      </c>
      <c r="F213" s="14">
        <f t="shared" si="25"/>
        <v>80</v>
      </c>
      <c r="G213" s="14">
        <f t="shared" si="22"/>
        <v>10</v>
      </c>
      <c r="H213" s="14">
        <f t="shared" si="23"/>
        <v>90</v>
      </c>
      <c r="I213" s="14" t="str">
        <f t="shared" si="24"/>
        <v>No requiere análisis de obsolenscia</v>
      </c>
    </row>
    <row r="214" spans="1:9" x14ac:dyDescent="0.25">
      <c r="A214" s="1" t="s">
        <v>212</v>
      </c>
      <c r="B214" s="8" t="s">
        <v>251</v>
      </c>
      <c r="C214" s="1">
        <v>1</v>
      </c>
      <c r="D214" s="1" t="s">
        <v>258</v>
      </c>
      <c r="E214" s="14">
        <f t="shared" ref="E214:E224" si="26">IF(D214="Clase IIa: Riesgo Moderado ",100,IF(D214="Clase IIb: Alto Riesgo",100,IF(OR(D214="Clase I: Bajo Riesgo",D214="Ninguno",D214=""),"")))</f>
        <v>100</v>
      </c>
      <c r="F214" s="14">
        <f t="shared" si="25"/>
        <v>80</v>
      </c>
      <c r="G214" s="14">
        <f t="shared" si="22"/>
        <v>90</v>
      </c>
      <c r="H214" s="14">
        <f t="shared" si="23"/>
        <v>270</v>
      </c>
      <c r="I214" s="14" t="str">
        <f t="shared" si="24"/>
        <v>Requiere análisis de obsolescencia</v>
      </c>
    </row>
    <row r="215" spans="1:9" x14ac:dyDescent="0.25">
      <c r="A215" s="1" t="s">
        <v>213</v>
      </c>
      <c r="B215" s="8" t="s">
        <v>251</v>
      </c>
      <c r="C215" s="1">
        <v>1</v>
      </c>
      <c r="D215" s="1" t="s">
        <v>259</v>
      </c>
      <c r="E215" s="14" t="str">
        <f t="shared" si="26"/>
        <v/>
      </c>
      <c r="F215" s="14">
        <f t="shared" si="25"/>
        <v>80</v>
      </c>
      <c r="G215" s="14" t="str">
        <f t="shared" si="22"/>
        <v>No tiene clasificación</v>
      </c>
      <c r="H215" s="14">
        <f t="shared" si="23"/>
        <v>80</v>
      </c>
      <c r="I215" s="14" t="str">
        <f t="shared" si="24"/>
        <v>No requiere análisis de obsolenscia</v>
      </c>
    </row>
    <row r="216" spans="1:9" x14ac:dyDescent="0.25">
      <c r="A216" s="1" t="s">
        <v>214</v>
      </c>
      <c r="B216" s="8" t="s">
        <v>251</v>
      </c>
      <c r="C216" s="1">
        <v>2</v>
      </c>
      <c r="D216" s="1" t="s">
        <v>257</v>
      </c>
      <c r="E216" s="14">
        <f t="shared" si="26"/>
        <v>100</v>
      </c>
      <c r="F216" s="14">
        <f t="shared" si="25"/>
        <v>80</v>
      </c>
      <c r="G216" s="14">
        <f t="shared" si="22"/>
        <v>60</v>
      </c>
      <c r="H216" s="14">
        <f t="shared" si="23"/>
        <v>240</v>
      </c>
      <c r="I216" s="14" t="str">
        <f t="shared" si="24"/>
        <v>Requiere análisis de obsolescencia</v>
      </c>
    </row>
    <row r="217" spans="1:9" x14ac:dyDescent="0.25">
      <c r="A217" s="1" t="s">
        <v>215</v>
      </c>
      <c r="B217" s="2" t="s">
        <v>252</v>
      </c>
      <c r="C217" s="1">
        <v>1</v>
      </c>
      <c r="D217" s="1" t="s">
        <v>257</v>
      </c>
      <c r="E217" s="14">
        <f t="shared" si="26"/>
        <v>100</v>
      </c>
      <c r="F217" s="14">
        <f t="shared" si="25"/>
        <v>100</v>
      </c>
      <c r="G217" s="14">
        <f t="shared" si="22"/>
        <v>60</v>
      </c>
      <c r="H217" s="14">
        <f t="shared" si="23"/>
        <v>260</v>
      </c>
      <c r="I217" s="14" t="str">
        <f t="shared" si="24"/>
        <v>Requiere análisis de obsolescencia</v>
      </c>
    </row>
    <row r="218" spans="1:9" x14ac:dyDescent="0.25">
      <c r="A218" s="1" t="s">
        <v>216</v>
      </c>
      <c r="B218" s="2" t="s">
        <v>252</v>
      </c>
      <c r="C218" s="1">
        <v>1</v>
      </c>
      <c r="D218" s="1" t="s">
        <v>257</v>
      </c>
      <c r="E218" s="14">
        <f t="shared" si="26"/>
        <v>100</v>
      </c>
      <c r="F218" s="14">
        <f t="shared" si="25"/>
        <v>100</v>
      </c>
      <c r="G218" s="14">
        <f t="shared" si="22"/>
        <v>60</v>
      </c>
      <c r="H218" s="14">
        <f t="shared" si="23"/>
        <v>260</v>
      </c>
      <c r="I218" s="14" t="str">
        <f t="shared" si="24"/>
        <v>Requiere análisis de obsolescencia</v>
      </c>
    </row>
    <row r="219" spans="1:9" x14ac:dyDescent="0.25">
      <c r="A219" s="1" t="s">
        <v>217</v>
      </c>
      <c r="B219" s="2" t="s">
        <v>252</v>
      </c>
      <c r="C219" s="1">
        <v>1</v>
      </c>
      <c r="D219" s="1" t="s">
        <v>257</v>
      </c>
      <c r="E219" s="14">
        <f t="shared" si="26"/>
        <v>100</v>
      </c>
      <c r="F219" s="14">
        <f t="shared" si="25"/>
        <v>100</v>
      </c>
      <c r="G219" s="14">
        <f t="shared" si="22"/>
        <v>60</v>
      </c>
      <c r="H219" s="14">
        <f t="shared" si="23"/>
        <v>260</v>
      </c>
      <c r="I219" s="14" t="str">
        <f t="shared" si="24"/>
        <v>Requiere análisis de obsolescencia</v>
      </c>
    </row>
    <row r="220" spans="1:9" x14ac:dyDescent="0.25">
      <c r="A220" s="1" t="s">
        <v>218</v>
      </c>
      <c r="B220" s="2" t="s">
        <v>252</v>
      </c>
      <c r="C220" s="1">
        <v>6</v>
      </c>
      <c r="D220" s="1" t="s">
        <v>259</v>
      </c>
      <c r="E220" s="14" t="str">
        <f t="shared" si="26"/>
        <v/>
      </c>
      <c r="F220" s="14">
        <f t="shared" si="25"/>
        <v>100</v>
      </c>
      <c r="G220" s="14" t="str">
        <f t="shared" si="22"/>
        <v>No tiene clasificación</v>
      </c>
      <c r="H220" s="14">
        <f t="shared" si="23"/>
        <v>100</v>
      </c>
      <c r="I220" s="14" t="str">
        <f t="shared" si="24"/>
        <v>No requiere análisis de obsolenscia</v>
      </c>
    </row>
    <row r="221" spans="1:9" x14ac:dyDescent="0.25">
      <c r="A221" s="1" t="s">
        <v>219</v>
      </c>
      <c r="B221" s="3" t="s">
        <v>253</v>
      </c>
      <c r="C221" s="1">
        <v>1</v>
      </c>
      <c r="D221" s="1" t="s">
        <v>258</v>
      </c>
      <c r="E221" s="14">
        <f t="shared" si="26"/>
        <v>100</v>
      </c>
      <c r="F221" s="14">
        <f t="shared" si="25"/>
        <v>100</v>
      </c>
      <c r="G221" s="14">
        <f t="shared" si="22"/>
        <v>90</v>
      </c>
      <c r="H221" s="14">
        <f t="shared" si="23"/>
        <v>290</v>
      </c>
      <c r="I221" s="14" t="str">
        <f t="shared" si="24"/>
        <v>Requiere análisis de obsolescencia</v>
      </c>
    </row>
    <row r="222" spans="1:9" x14ac:dyDescent="0.25">
      <c r="A222" s="1" t="s">
        <v>220</v>
      </c>
      <c r="B222" s="4" t="s">
        <v>254</v>
      </c>
      <c r="C222" s="1">
        <v>2</v>
      </c>
      <c r="D222" s="1" t="s">
        <v>258</v>
      </c>
      <c r="E222" s="14">
        <f t="shared" si="26"/>
        <v>100</v>
      </c>
      <c r="F222" s="14">
        <f t="shared" si="25"/>
        <v>100</v>
      </c>
      <c r="G222" s="14">
        <f t="shared" si="22"/>
        <v>90</v>
      </c>
      <c r="H222" s="14">
        <f t="shared" si="23"/>
        <v>290</v>
      </c>
      <c r="I222" s="14" t="str">
        <f t="shared" si="24"/>
        <v>Requiere análisis de obsolescencia</v>
      </c>
    </row>
    <row r="223" spans="1:9" x14ac:dyDescent="0.25">
      <c r="A223" s="1" t="s">
        <v>221</v>
      </c>
      <c r="B223" s="4" t="s">
        <v>254</v>
      </c>
      <c r="C223" s="1">
        <v>1</v>
      </c>
      <c r="D223" s="1" t="s">
        <v>258</v>
      </c>
      <c r="E223" s="14">
        <f t="shared" si="26"/>
        <v>100</v>
      </c>
      <c r="F223" s="14">
        <f t="shared" si="25"/>
        <v>100</v>
      </c>
      <c r="G223" s="14">
        <f t="shared" si="22"/>
        <v>90</v>
      </c>
      <c r="H223" s="14">
        <f t="shared" si="23"/>
        <v>290</v>
      </c>
      <c r="I223" s="14" t="str">
        <f t="shared" si="24"/>
        <v>Requiere análisis de obsolescencia</v>
      </c>
    </row>
    <row r="224" spans="1:9" x14ac:dyDescent="0.25">
      <c r="A224" s="1" t="s">
        <v>222</v>
      </c>
      <c r="B224" s="4" t="s">
        <v>254</v>
      </c>
      <c r="C224" s="1">
        <v>1</v>
      </c>
      <c r="D224" s="1" t="s">
        <v>257</v>
      </c>
      <c r="E224" s="14">
        <f t="shared" si="26"/>
        <v>100</v>
      </c>
      <c r="F224" s="14">
        <f t="shared" si="25"/>
        <v>100</v>
      </c>
      <c r="G224" s="14">
        <f t="shared" si="22"/>
        <v>60</v>
      </c>
      <c r="H224" s="14">
        <f t="shared" si="23"/>
        <v>260</v>
      </c>
      <c r="I224" s="14" t="str">
        <f t="shared" si="24"/>
        <v>Requiere análisis de obsolescencia</v>
      </c>
    </row>
    <row r="225" spans="1:9" x14ac:dyDescent="0.25">
      <c r="A225" s="1" t="s">
        <v>223</v>
      </c>
      <c r="B225" s="4" t="s">
        <v>254</v>
      </c>
      <c r="C225" s="1">
        <v>1</v>
      </c>
      <c r="D225" s="1" t="s">
        <v>256</v>
      </c>
      <c r="E225" s="14">
        <v>100</v>
      </c>
      <c r="F225" s="14">
        <f t="shared" si="25"/>
        <v>100</v>
      </c>
      <c r="G225" s="14">
        <f t="shared" si="22"/>
        <v>10</v>
      </c>
      <c r="H225" s="14">
        <f t="shared" si="23"/>
        <v>210</v>
      </c>
      <c r="I225" s="14" t="str">
        <f t="shared" si="24"/>
        <v>Requiere análisis de obsolescencia</v>
      </c>
    </row>
    <row r="226" spans="1:9" x14ac:dyDescent="0.25">
      <c r="A226" s="1" t="s">
        <v>224</v>
      </c>
      <c r="B226" s="4" t="s">
        <v>254</v>
      </c>
      <c r="C226" s="1">
        <v>1</v>
      </c>
      <c r="D226" s="1" t="s">
        <v>258</v>
      </c>
      <c r="E226" s="14">
        <f t="shared" ref="E226:E234" si="27">IF(D226="Clase IIa: Riesgo Moderado ",100,IF(D226="Clase IIb: Alto Riesgo",100,IF(OR(D226="Clase I: Bajo Riesgo",D226="Ninguno",D226=""),"")))</f>
        <v>100</v>
      </c>
      <c r="F226" s="14">
        <f t="shared" si="25"/>
        <v>100</v>
      </c>
      <c r="G226" s="14">
        <f t="shared" si="22"/>
        <v>90</v>
      </c>
      <c r="H226" s="14">
        <f t="shared" si="23"/>
        <v>290</v>
      </c>
      <c r="I226" s="14" t="str">
        <f t="shared" si="24"/>
        <v>Requiere análisis de obsolescencia</v>
      </c>
    </row>
    <row r="227" spans="1:9" x14ac:dyDescent="0.25">
      <c r="A227" s="1" t="s">
        <v>225</v>
      </c>
      <c r="B227" s="4" t="s">
        <v>254</v>
      </c>
      <c r="C227" s="1">
        <v>2</v>
      </c>
      <c r="D227" s="1" t="s">
        <v>258</v>
      </c>
      <c r="E227" s="14">
        <f t="shared" si="27"/>
        <v>100</v>
      </c>
      <c r="F227" s="14">
        <f t="shared" si="25"/>
        <v>100</v>
      </c>
      <c r="G227" s="14">
        <f t="shared" si="22"/>
        <v>90</v>
      </c>
      <c r="H227" s="14">
        <f t="shared" si="23"/>
        <v>290</v>
      </c>
      <c r="I227" s="14" t="str">
        <f t="shared" si="24"/>
        <v>Requiere análisis de obsolescencia</v>
      </c>
    </row>
    <row r="228" spans="1:9" x14ac:dyDescent="0.25">
      <c r="A228" s="1" t="s">
        <v>226</v>
      </c>
      <c r="B228" s="4" t="s">
        <v>254</v>
      </c>
      <c r="C228" s="1">
        <v>1</v>
      </c>
      <c r="D228" s="1" t="s">
        <v>258</v>
      </c>
      <c r="E228" s="14">
        <f t="shared" si="27"/>
        <v>100</v>
      </c>
      <c r="F228" s="14">
        <f t="shared" si="25"/>
        <v>100</v>
      </c>
      <c r="G228" s="14">
        <f t="shared" si="22"/>
        <v>90</v>
      </c>
      <c r="H228" s="14">
        <f t="shared" si="23"/>
        <v>290</v>
      </c>
      <c r="I228" s="14" t="str">
        <f t="shared" si="24"/>
        <v>Requiere análisis de obsolescencia</v>
      </c>
    </row>
    <row r="229" spans="1:9" x14ac:dyDescent="0.25">
      <c r="A229" s="1" t="s">
        <v>227</v>
      </c>
      <c r="B229" s="4" t="s">
        <v>254</v>
      </c>
      <c r="C229" s="1">
        <v>1</v>
      </c>
      <c r="D229" s="1" t="s">
        <v>258</v>
      </c>
      <c r="E229" s="14">
        <f t="shared" si="27"/>
        <v>100</v>
      </c>
      <c r="F229" s="14">
        <f t="shared" si="25"/>
        <v>100</v>
      </c>
      <c r="G229" s="14">
        <f t="shared" si="22"/>
        <v>90</v>
      </c>
      <c r="H229" s="14">
        <f t="shared" si="23"/>
        <v>290</v>
      </c>
      <c r="I229" s="14" t="str">
        <f t="shared" si="24"/>
        <v>Requiere análisis de obsolescencia</v>
      </c>
    </row>
    <row r="230" spans="1:9" x14ac:dyDescent="0.25">
      <c r="A230" s="1" t="s">
        <v>228</v>
      </c>
      <c r="B230" s="4" t="s">
        <v>254</v>
      </c>
      <c r="C230" s="1">
        <v>6</v>
      </c>
      <c r="D230" s="1" t="s">
        <v>258</v>
      </c>
      <c r="E230" s="14">
        <f t="shared" si="27"/>
        <v>100</v>
      </c>
      <c r="F230" s="14">
        <f t="shared" si="25"/>
        <v>100</v>
      </c>
      <c r="G230" s="14">
        <f t="shared" si="22"/>
        <v>90</v>
      </c>
      <c r="H230" s="14">
        <f t="shared" si="23"/>
        <v>290</v>
      </c>
      <c r="I230" s="14" t="str">
        <f t="shared" si="24"/>
        <v>Requiere análisis de obsolescencia</v>
      </c>
    </row>
    <row r="231" spans="1:9" x14ac:dyDescent="0.25">
      <c r="A231" s="1" t="s">
        <v>229</v>
      </c>
      <c r="B231" s="4" t="s">
        <v>254</v>
      </c>
      <c r="C231" s="1">
        <v>2</v>
      </c>
      <c r="D231" s="1" t="s">
        <v>258</v>
      </c>
      <c r="E231" s="14">
        <f t="shared" si="27"/>
        <v>100</v>
      </c>
      <c r="F231" s="14">
        <f t="shared" si="25"/>
        <v>100</v>
      </c>
      <c r="G231" s="14">
        <f t="shared" si="22"/>
        <v>90</v>
      </c>
      <c r="H231" s="14">
        <f t="shared" si="23"/>
        <v>290</v>
      </c>
      <c r="I231" s="14" t="str">
        <f t="shared" si="24"/>
        <v>Requiere análisis de obsolescencia</v>
      </c>
    </row>
    <row r="232" spans="1:9" x14ac:dyDescent="0.25">
      <c r="A232" s="1" t="s">
        <v>230</v>
      </c>
      <c r="B232" s="4" t="s">
        <v>254</v>
      </c>
      <c r="C232" s="1">
        <v>3</v>
      </c>
      <c r="D232" s="1" t="s">
        <v>258</v>
      </c>
      <c r="E232" s="14">
        <f t="shared" si="27"/>
        <v>100</v>
      </c>
      <c r="F232" s="14">
        <f t="shared" si="25"/>
        <v>100</v>
      </c>
      <c r="G232" s="14">
        <f t="shared" si="22"/>
        <v>90</v>
      </c>
      <c r="H232" s="14">
        <f t="shared" si="23"/>
        <v>290</v>
      </c>
      <c r="I232" s="14" t="str">
        <f t="shared" si="24"/>
        <v>Requiere análisis de obsolescencia</v>
      </c>
    </row>
    <row r="233" spans="1:9" x14ac:dyDescent="0.25">
      <c r="A233" s="1" t="s">
        <v>231</v>
      </c>
      <c r="B233" s="4" t="s">
        <v>254</v>
      </c>
      <c r="C233" s="1">
        <v>1</v>
      </c>
      <c r="D233" s="1" t="s">
        <v>258</v>
      </c>
      <c r="E233" s="14">
        <f t="shared" si="27"/>
        <v>100</v>
      </c>
      <c r="F233" s="14">
        <f t="shared" si="25"/>
        <v>100</v>
      </c>
      <c r="G233" s="14">
        <f t="shared" si="22"/>
        <v>90</v>
      </c>
      <c r="H233" s="14">
        <f t="shared" si="23"/>
        <v>290</v>
      </c>
      <c r="I233" s="14" t="str">
        <f t="shared" si="24"/>
        <v>Requiere análisis de obsolescencia</v>
      </c>
    </row>
    <row r="234" spans="1:9" x14ac:dyDescent="0.25">
      <c r="A234" s="1" t="s">
        <v>232</v>
      </c>
      <c r="B234" s="4" t="s">
        <v>254</v>
      </c>
      <c r="C234" s="1">
        <v>1</v>
      </c>
      <c r="D234" s="1" t="s">
        <v>258</v>
      </c>
      <c r="E234" s="14">
        <f t="shared" si="27"/>
        <v>100</v>
      </c>
      <c r="F234" s="14">
        <f t="shared" si="25"/>
        <v>100</v>
      </c>
      <c r="G234" s="14">
        <f t="shared" si="22"/>
        <v>90</v>
      </c>
      <c r="H234" s="14">
        <f t="shared" si="23"/>
        <v>290</v>
      </c>
      <c r="I234" s="14" t="str">
        <f t="shared" si="24"/>
        <v>Requiere análisis de obsolescencia</v>
      </c>
    </row>
    <row r="235" spans="1:9" x14ac:dyDescent="0.25">
      <c r="A235" s="1" t="s">
        <v>233</v>
      </c>
      <c r="B235" s="4" t="s">
        <v>254</v>
      </c>
      <c r="C235" s="1">
        <v>1</v>
      </c>
      <c r="D235" s="1" t="s">
        <v>256</v>
      </c>
      <c r="E235" s="14">
        <v>0</v>
      </c>
      <c r="F235" s="14">
        <f t="shared" si="25"/>
        <v>100</v>
      </c>
      <c r="G235" s="14">
        <f t="shared" si="22"/>
        <v>10</v>
      </c>
      <c r="H235" s="14">
        <f t="shared" si="23"/>
        <v>110</v>
      </c>
      <c r="I235" s="14" t="str">
        <f t="shared" si="24"/>
        <v>No requiere análisis de obsolenscia</v>
      </c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  <row r="301" spans="1:9" x14ac:dyDescent="0.25">
      <c r="A301"/>
      <c r="B301"/>
      <c r="C301"/>
      <c r="D301"/>
      <c r="E301"/>
      <c r="F301"/>
      <c r="G301"/>
      <c r="H301"/>
      <c r="I301"/>
    </row>
    <row r="302" spans="1:9" x14ac:dyDescent="0.25">
      <c r="A302"/>
      <c r="B302"/>
      <c r="C302"/>
      <c r="D302"/>
      <c r="E302"/>
      <c r="F302"/>
      <c r="G302"/>
      <c r="H302"/>
      <c r="I302"/>
    </row>
    <row r="303" spans="1:9" x14ac:dyDescent="0.25">
      <c r="A303"/>
      <c r="B303"/>
      <c r="C303"/>
      <c r="D303"/>
      <c r="E303"/>
      <c r="F303"/>
      <c r="G303"/>
      <c r="H303"/>
      <c r="I303"/>
    </row>
    <row r="304" spans="1:9" x14ac:dyDescent="0.25">
      <c r="A304"/>
      <c r="B304"/>
      <c r="C304"/>
      <c r="D304"/>
      <c r="E304"/>
      <c r="F304"/>
      <c r="G304"/>
      <c r="H304"/>
      <c r="I304"/>
    </row>
    <row r="305" spans="1:9" x14ac:dyDescent="0.25">
      <c r="A305"/>
      <c r="B305"/>
      <c r="C305"/>
      <c r="D305"/>
      <c r="E305"/>
      <c r="F305"/>
      <c r="G305"/>
      <c r="H305"/>
      <c r="I305"/>
    </row>
    <row r="306" spans="1:9" x14ac:dyDescent="0.25">
      <c r="A306"/>
      <c r="B306"/>
      <c r="C306"/>
      <c r="D306"/>
      <c r="E306"/>
      <c r="F306"/>
      <c r="G306"/>
      <c r="H306"/>
      <c r="I306"/>
    </row>
    <row r="307" spans="1:9" x14ac:dyDescent="0.25">
      <c r="A307"/>
      <c r="B307"/>
      <c r="C307"/>
      <c r="D307"/>
      <c r="E307"/>
      <c r="F307"/>
      <c r="G307"/>
      <c r="H307"/>
      <c r="I307"/>
    </row>
    <row r="308" spans="1:9" x14ac:dyDescent="0.25">
      <c r="A308"/>
      <c r="B308"/>
      <c r="C308"/>
      <c r="D308"/>
      <c r="E308"/>
      <c r="F308"/>
      <c r="G308"/>
      <c r="H308"/>
      <c r="I308"/>
    </row>
    <row r="309" spans="1:9" x14ac:dyDescent="0.25">
      <c r="A309"/>
      <c r="B309"/>
      <c r="C309"/>
      <c r="D309"/>
      <c r="E309"/>
      <c r="F309"/>
      <c r="G309"/>
      <c r="H309"/>
      <c r="I309"/>
    </row>
    <row r="310" spans="1:9" x14ac:dyDescent="0.25">
      <c r="A310"/>
      <c r="B310"/>
      <c r="C310"/>
      <c r="D310"/>
      <c r="E310"/>
      <c r="F310"/>
      <c r="G310"/>
      <c r="H310"/>
      <c r="I310"/>
    </row>
    <row r="311" spans="1:9" x14ac:dyDescent="0.25">
      <c r="A311"/>
      <c r="B311"/>
      <c r="C311"/>
      <c r="D311"/>
      <c r="E311"/>
      <c r="F311"/>
      <c r="G311"/>
      <c r="H311"/>
      <c r="I311"/>
    </row>
    <row r="312" spans="1:9" x14ac:dyDescent="0.25">
      <c r="A312"/>
      <c r="B312"/>
      <c r="C312"/>
      <c r="D312"/>
      <c r="E312"/>
      <c r="F312"/>
      <c r="G312"/>
      <c r="H312"/>
      <c r="I312"/>
    </row>
    <row r="313" spans="1:9" x14ac:dyDescent="0.25">
      <c r="A313"/>
      <c r="B313"/>
      <c r="C313"/>
      <c r="D313"/>
      <c r="E313"/>
      <c r="F313"/>
      <c r="G313"/>
      <c r="H313"/>
      <c r="I313"/>
    </row>
    <row r="314" spans="1:9" x14ac:dyDescent="0.25">
      <c r="A314"/>
      <c r="B314"/>
      <c r="C314"/>
      <c r="D314"/>
      <c r="E314"/>
      <c r="F314"/>
      <c r="G314"/>
      <c r="H314"/>
      <c r="I314"/>
    </row>
    <row r="315" spans="1:9" x14ac:dyDescent="0.25">
      <c r="A315"/>
      <c r="B315"/>
      <c r="C315"/>
      <c r="D315"/>
      <c r="E315"/>
      <c r="F315"/>
      <c r="G315"/>
      <c r="H315"/>
      <c r="I315"/>
    </row>
    <row r="316" spans="1:9" x14ac:dyDescent="0.25">
      <c r="A316"/>
      <c r="B316"/>
      <c r="C316"/>
      <c r="D316"/>
      <c r="E316"/>
      <c r="F316"/>
      <c r="G316"/>
      <c r="H316"/>
      <c r="I316"/>
    </row>
    <row r="317" spans="1:9" x14ac:dyDescent="0.25">
      <c r="A317"/>
      <c r="B317"/>
      <c r="C317"/>
      <c r="D317"/>
      <c r="E317"/>
      <c r="F317"/>
      <c r="G317"/>
      <c r="H317"/>
      <c r="I317"/>
    </row>
    <row r="318" spans="1:9" x14ac:dyDescent="0.25">
      <c r="A318"/>
      <c r="B318"/>
      <c r="C318"/>
      <c r="D318"/>
      <c r="E318"/>
      <c r="F318"/>
      <c r="G318"/>
      <c r="H318"/>
      <c r="I318"/>
    </row>
    <row r="319" spans="1:9" x14ac:dyDescent="0.25">
      <c r="A319"/>
      <c r="B319"/>
      <c r="C319"/>
      <c r="D319"/>
      <c r="E319"/>
      <c r="F319"/>
      <c r="G319"/>
      <c r="H319"/>
      <c r="I319"/>
    </row>
    <row r="320" spans="1:9" x14ac:dyDescent="0.25">
      <c r="A320"/>
      <c r="B320"/>
      <c r="C320"/>
      <c r="D320"/>
      <c r="E320"/>
      <c r="F320"/>
      <c r="G320"/>
      <c r="H320"/>
      <c r="I320"/>
    </row>
    <row r="321" spans="1:9" x14ac:dyDescent="0.25">
      <c r="A321"/>
      <c r="B321"/>
      <c r="C321"/>
      <c r="D321"/>
      <c r="E321"/>
      <c r="F321"/>
      <c r="G321"/>
      <c r="H321"/>
      <c r="I321"/>
    </row>
    <row r="322" spans="1:9" x14ac:dyDescent="0.25">
      <c r="A322"/>
      <c r="B322"/>
      <c r="C322"/>
      <c r="D322"/>
      <c r="E322"/>
      <c r="F322"/>
      <c r="G322"/>
      <c r="H322"/>
      <c r="I322"/>
    </row>
    <row r="323" spans="1:9" x14ac:dyDescent="0.25">
      <c r="A323"/>
      <c r="B323"/>
      <c r="C323"/>
      <c r="D323"/>
      <c r="E323"/>
      <c r="F323"/>
      <c r="G323"/>
      <c r="H323"/>
      <c r="I323"/>
    </row>
    <row r="324" spans="1:9" x14ac:dyDescent="0.25">
      <c r="A324"/>
      <c r="B324"/>
      <c r="C324"/>
      <c r="D324"/>
      <c r="E324"/>
      <c r="F324"/>
      <c r="G324"/>
      <c r="H324"/>
      <c r="I324"/>
    </row>
    <row r="325" spans="1:9" x14ac:dyDescent="0.25">
      <c r="A325"/>
      <c r="B325"/>
      <c r="C325"/>
      <c r="D325"/>
      <c r="E325"/>
      <c r="F325"/>
      <c r="G325"/>
      <c r="H325"/>
      <c r="I325"/>
    </row>
    <row r="326" spans="1:9" x14ac:dyDescent="0.25">
      <c r="A326"/>
      <c r="B326"/>
      <c r="C326"/>
      <c r="D326"/>
      <c r="E326"/>
      <c r="F326"/>
      <c r="G326"/>
      <c r="H326"/>
      <c r="I326"/>
    </row>
    <row r="327" spans="1:9" x14ac:dyDescent="0.25">
      <c r="A327"/>
      <c r="B327"/>
      <c r="C327"/>
      <c r="D327"/>
      <c r="E327"/>
      <c r="F327"/>
      <c r="G327"/>
      <c r="H327"/>
      <c r="I327"/>
    </row>
    <row r="328" spans="1:9" x14ac:dyDescent="0.25">
      <c r="A328"/>
      <c r="B328"/>
      <c r="C328"/>
      <c r="D328"/>
      <c r="E328"/>
      <c r="F328"/>
      <c r="G328"/>
      <c r="H328"/>
      <c r="I328"/>
    </row>
    <row r="329" spans="1:9" x14ac:dyDescent="0.25">
      <c r="A329"/>
      <c r="B329"/>
      <c r="C329"/>
      <c r="D329"/>
      <c r="E329"/>
      <c r="F329"/>
      <c r="G329"/>
      <c r="H329"/>
      <c r="I329"/>
    </row>
    <row r="330" spans="1:9" x14ac:dyDescent="0.25">
      <c r="A330"/>
      <c r="B330"/>
      <c r="C330"/>
      <c r="D330"/>
      <c r="E330"/>
      <c r="F330"/>
      <c r="G330"/>
      <c r="H330"/>
      <c r="I330"/>
    </row>
    <row r="331" spans="1:9" x14ac:dyDescent="0.25">
      <c r="A331"/>
      <c r="B331"/>
      <c r="C331"/>
      <c r="D331"/>
      <c r="E331"/>
      <c r="F331"/>
      <c r="G331"/>
      <c r="H331"/>
      <c r="I331"/>
    </row>
    <row r="332" spans="1:9" x14ac:dyDescent="0.25">
      <c r="A332"/>
      <c r="B332"/>
      <c r="C332"/>
      <c r="D332"/>
      <c r="E332"/>
      <c r="F332"/>
      <c r="G332"/>
      <c r="H332"/>
      <c r="I332"/>
    </row>
    <row r="333" spans="1:9" x14ac:dyDescent="0.25">
      <c r="A333"/>
      <c r="B333"/>
      <c r="C333"/>
      <c r="D333"/>
      <c r="E333"/>
      <c r="F333"/>
      <c r="G333"/>
      <c r="H333"/>
      <c r="I333"/>
    </row>
    <row r="334" spans="1:9" x14ac:dyDescent="0.25">
      <c r="A334"/>
      <c r="B334"/>
      <c r="C334"/>
      <c r="D334"/>
      <c r="E334"/>
      <c r="F334"/>
      <c r="G334"/>
      <c r="H334"/>
      <c r="I334"/>
    </row>
    <row r="335" spans="1:9" x14ac:dyDescent="0.25">
      <c r="A335"/>
      <c r="B335"/>
      <c r="C335"/>
      <c r="D335"/>
      <c r="E335"/>
      <c r="F335"/>
      <c r="G335"/>
      <c r="H335"/>
      <c r="I335"/>
    </row>
    <row r="336" spans="1:9" x14ac:dyDescent="0.25">
      <c r="A336"/>
      <c r="B336"/>
      <c r="C336"/>
      <c r="D336"/>
      <c r="E336"/>
      <c r="F336"/>
      <c r="G336"/>
      <c r="H336"/>
      <c r="I336"/>
    </row>
    <row r="337" spans="1:9" x14ac:dyDescent="0.25">
      <c r="A337"/>
      <c r="B337"/>
      <c r="C337"/>
      <c r="D337"/>
      <c r="E337"/>
      <c r="F337"/>
      <c r="G337"/>
      <c r="H337"/>
      <c r="I337"/>
    </row>
    <row r="338" spans="1:9" x14ac:dyDescent="0.25">
      <c r="A338"/>
      <c r="B338"/>
      <c r="C338"/>
      <c r="D338"/>
      <c r="E338"/>
      <c r="F338"/>
      <c r="G338"/>
      <c r="H338"/>
      <c r="I338"/>
    </row>
    <row r="339" spans="1:9" x14ac:dyDescent="0.25">
      <c r="A339"/>
      <c r="B339"/>
      <c r="C339"/>
      <c r="D339"/>
      <c r="E339"/>
      <c r="F339"/>
      <c r="G339"/>
      <c r="H339"/>
      <c r="I339"/>
    </row>
    <row r="340" spans="1:9" x14ac:dyDescent="0.25">
      <c r="A340"/>
      <c r="B340"/>
      <c r="C340"/>
      <c r="D340"/>
      <c r="E340"/>
      <c r="F340"/>
      <c r="G340"/>
      <c r="H340"/>
      <c r="I340"/>
    </row>
    <row r="341" spans="1:9" x14ac:dyDescent="0.25">
      <c r="A341"/>
      <c r="B341"/>
      <c r="C341"/>
      <c r="D341"/>
      <c r="E341"/>
      <c r="F341"/>
      <c r="G341"/>
      <c r="H341"/>
      <c r="I341"/>
    </row>
    <row r="342" spans="1:9" x14ac:dyDescent="0.25">
      <c r="A342"/>
      <c r="B342"/>
      <c r="C342"/>
      <c r="D342"/>
      <c r="E342"/>
      <c r="F342"/>
      <c r="G342"/>
      <c r="H342"/>
      <c r="I342"/>
    </row>
    <row r="343" spans="1:9" x14ac:dyDescent="0.25">
      <c r="A343"/>
      <c r="B343"/>
      <c r="C343"/>
      <c r="D343"/>
      <c r="E343"/>
      <c r="F343"/>
      <c r="G343"/>
      <c r="H343"/>
      <c r="I343"/>
    </row>
    <row r="344" spans="1:9" x14ac:dyDescent="0.25">
      <c r="A344"/>
      <c r="B344"/>
      <c r="C344"/>
      <c r="D344"/>
      <c r="E344"/>
      <c r="F344"/>
      <c r="G344"/>
      <c r="H344"/>
      <c r="I344"/>
    </row>
    <row r="345" spans="1:9" x14ac:dyDescent="0.25">
      <c r="A345"/>
      <c r="B345"/>
      <c r="C345"/>
      <c r="D345"/>
      <c r="E345"/>
      <c r="F345"/>
      <c r="G345"/>
      <c r="H345"/>
      <c r="I345"/>
    </row>
    <row r="346" spans="1:9" x14ac:dyDescent="0.25">
      <c r="A346"/>
      <c r="B346"/>
      <c r="C346"/>
      <c r="D346"/>
      <c r="E346"/>
      <c r="F346"/>
      <c r="G346"/>
      <c r="H346"/>
      <c r="I346"/>
    </row>
    <row r="347" spans="1:9" x14ac:dyDescent="0.25">
      <c r="A347"/>
      <c r="B347"/>
      <c r="C347"/>
      <c r="D347"/>
      <c r="E347"/>
      <c r="F347"/>
      <c r="G347"/>
      <c r="H347"/>
      <c r="I347"/>
    </row>
    <row r="348" spans="1:9" x14ac:dyDescent="0.25">
      <c r="A348"/>
      <c r="B348"/>
      <c r="C348"/>
      <c r="D348"/>
      <c r="E348"/>
      <c r="F348"/>
      <c r="G348"/>
      <c r="H348"/>
      <c r="I348"/>
    </row>
    <row r="349" spans="1:9" x14ac:dyDescent="0.25">
      <c r="A349"/>
      <c r="B349"/>
      <c r="C349"/>
      <c r="D349"/>
      <c r="E349"/>
      <c r="F349"/>
      <c r="G349"/>
      <c r="H349"/>
      <c r="I349"/>
    </row>
    <row r="350" spans="1:9" x14ac:dyDescent="0.25">
      <c r="A350"/>
      <c r="B350"/>
      <c r="C350"/>
      <c r="D350"/>
      <c r="E350"/>
      <c r="F350"/>
      <c r="G350"/>
      <c r="H350"/>
      <c r="I350"/>
    </row>
    <row r="351" spans="1:9" x14ac:dyDescent="0.25">
      <c r="A351"/>
      <c r="B351"/>
      <c r="C351"/>
      <c r="D351"/>
      <c r="E351"/>
      <c r="F351"/>
      <c r="G351"/>
      <c r="H351"/>
      <c r="I351"/>
    </row>
    <row r="352" spans="1:9" x14ac:dyDescent="0.25">
      <c r="A352"/>
      <c r="B352"/>
      <c r="C352"/>
      <c r="D352"/>
      <c r="E352"/>
      <c r="F352"/>
      <c r="G352"/>
      <c r="H352"/>
      <c r="I352"/>
    </row>
    <row r="353" spans="1:9" x14ac:dyDescent="0.25">
      <c r="A353"/>
      <c r="B353"/>
      <c r="C353"/>
      <c r="D353"/>
      <c r="E353"/>
      <c r="F353"/>
      <c r="G353"/>
      <c r="H353"/>
      <c r="I353"/>
    </row>
    <row r="354" spans="1:9" x14ac:dyDescent="0.25">
      <c r="A354"/>
      <c r="B354"/>
      <c r="C354"/>
      <c r="D354"/>
      <c r="E354"/>
      <c r="F354"/>
      <c r="G354"/>
      <c r="H354"/>
      <c r="I354"/>
    </row>
    <row r="355" spans="1:9" x14ac:dyDescent="0.25">
      <c r="A355"/>
      <c r="B355"/>
      <c r="C355"/>
      <c r="D355"/>
      <c r="E355"/>
      <c r="F355"/>
      <c r="G355"/>
      <c r="H355"/>
      <c r="I355"/>
    </row>
    <row r="356" spans="1:9" x14ac:dyDescent="0.25">
      <c r="A356"/>
      <c r="B356"/>
      <c r="C356"/>
      <c r="D356"/>
      <c r="E356"/>
      <c r="F356"/>
      <c r="G356"/>
      <c r="H356"/>
      <c r="I356"/>
    </row>
    <row r="357" spans="1:9" x14ac:dyDescent="0.25">
      <c r="A357"/>
      <c r="B357"/>
      <c r="C357"/>
      <c r="D357"/>
      <c r="E357"/>
      <c r="F357"/>
      <c r="G357"/>
      <c r="H357"/>
      <c r="I357"/>
    </row>
    <row r="358" spans="1:9" x14ac:dyDescent="0.25">
      <c r="A358"/>
      <c r="B358"/>
      <c r="C358"/>
      <c r="D358"/>
      <c r="E358"/>
      <c r="F358"/>
      <c r="G358"/>
      <c r="H358"/>
      <c r="I358"/>
    </row>
    <row r="359" spans="1:9" x14ac:dyDescent="0.25">
      <c r="A359"/>
      <c r="B359"/>
      <c r="C359"/>
      <c r="D359"/>
      <c r="E359"/>
      <c r="F359"/>
      <c r="G359"/>
      <c r="H359"/>
      <c r="I359"/>
    </row>
    <row r="360" spans="1:9" x14ac:dyDescent="0.25">
      <c r="A360"/>
      <c r="B360"/>
      <c r="C360"/>
      <c r="D360"/>
      <c r="E360"/>
      <c r="F360"/>
      <c r="G360"/>
      <c r="H360"/>
      <c r="I360"/>
    </row>
    <row r="361" spans="1:9" x14ac:dyDescent="0.25">
      <c r="A361"/>
      <c r="B361"/>
      <c r="C361"/>
      <c r="D361"/>
      <c r="E361"/>
      <c r="F361"/>
      <c r="G361"/>
      <c r="H361"/>
      <c r="I361"/>
    </row>
    <row r="362" spans="1:9" x14ac:dyDescent="0.25">
      <c r="A362"/>
      <c r="B362"/>
      <c r="C362"/>
      <c r="D362"/>
      <c r="E362"/>
      <c r="F362"/>
      <c r="G362"/>
      <c r="H362"/>
      <c r="I362"/>
    </row>
    <row r="363" spans="1:9" x14ac:dyDescent="0.25">
      <c r="A363"/>
      <c r="B363"/>
      <c r="C363"/>
      <c r="D363"/>
      <c r="E363"/>
      <c r="F363"/>
      <c r="G363"/>
      <c r="H363"/>
      <c r="I363"/>
    </row>
    <row r="364" spans="1:9" x14ac:dyDescent="0.25">
      <c r="A364"/>
      <c r="B364"/>
      <c r="C364"/>
      <c r="D364"/>
      <c r="E364"/>
      <c r="F364"/>
      <c r="G364"/>
      <c r="H364"/>
      <c r="I364"/>
    </row>
    <row r="365" spans="1:9" x14ac:dyDescent="0.25">
      <c r="A365"/>
      <c r="B365"/>
      <c r="C365"/>
      <c r="D365"/>
      <c r="E365"/>
      <c r="F365"/>
      <c r="G365"/>
      <c r="H365"/>
      <c r="I365"/>
    </row>
    <row r="366" spans="1:9" x14ac:dyDescent="0.25">
      <c r="A366"/>
      <c r="B366"/>
      <c r="C366"/>
      <c r="D366"/>
      <c r="E366"/>
      <c r="F366"/>
      <c r="G366"/>
      <c r="H366"/>
      <c r="I366"/>
    </row>
    <row r="367" spans="1:9" x14ac:dyDescent="0.25">
      <c r="A367"/>
      <c r="B367"/>
      <c r="C367"/>
      <c r="D367"/>
      <c r="E367"/>
      <c r="F367"/>
      <c r="G367"/>
      <c r="H367"/>
      <c r="I367"/>
    </row>
    <row r="368" spans="1:9" x14ac:dyDescent="0.25">
      <c r="A368"/>
      <c r="B368"/>
      <c r="C368"/>
      <c r="D368"/>
      <c r="E368"/>
      <c r="F368"/>
      <c r="G368"/>
      <c r="H368"/>
      <c r="I368"/>
    </row>
    <row r="369" spans="1:9" x14ac:dyDescent="0.25">
      <c r="A369"/>
      <c r="B369"/>
      <c r="C369"/>
      <c r="D369"/>
      <c r="E369"/>
      <c r="F369"/>
      <c r="G369"/>
      <c r="H369"/>
      <c r="I369"/>
    </row>
    <row r="370" spans="1:9" x14ac:dyDescent="0.25">
      <c r="A370"/>
      <c r="B370"/>
      <c r="C370"/>
      <c r="D370"/>
      <c r="E370"/>
      <c r="F370"/>
      <c r="G370"/>
      <c r="H370"/>
      <c r="I370"/>
    </row>
    <row r="371" spans="1:9" x14ac:dyDescent="0.25">
      <c r="A371"/>
      <c r="B371"/>
      <c r="C371"/>
      <c r="D371"/>
      <c r="E371"/>
      <c r="F371"/>
      <c r="G371"/>
      <c r="H371"/>
      <c r="I371"/>
    </row>
    <row r="372" spans="1:9" x14ac:dyDescent="0.25">
      <c r="A372"/>
      <c r="B372"/>
      <c r="C372"/>
      <c r="D372"/>
      <c r="E372"/>
      <c r="F372"/>
      <c r="G372"/>
      <c r="H372"/>
      <c r="I372"/>
    </row>
    <row r="373" spans="1:9" x14ac:dyDescent="0.25">
      <c r="A373"/>
      <c r="B373"/>
      <c r="C373"/>
      <c r="D373"/>
      <c r="E373"/>
      <c r="F373"/>
      <c r="G373"/>
      <c r="H373"/>
      <c r="I373"/>
    </row>
    <row r="374" spans="1:9" x14ac:dyDescent="0.25">
      <c r="A374"/>
      <c r="B374"/>
      <c r="C374"/>
      <c r="D374"/>
      <c r="E374"/>
      <c r="F374"/>
      <c r="G374"/>
      <c r="H374"/>
      <c r="I374"/>
    </row>
    <row r="375" spans="1:9" x14ac:dyDescent="0.25">
      <c r="A375"/>
      <c r="B375"/>
      <c r="C375"/>
      <c r="D375"/>
      <c r="E375"/>
      <c r="F375"/>
      <c r="G375"/>
      <c r="H375"/>
      <c r="I375"/>
    </row>
    <row r="376" spans="1:9" x14ac:dyDescent="0.25">
      <c r="A376"/>
      <c r="B376"/>
      <c r="C376"/>
      <c r="D376"/>
      <c r="E376"/>
      <c r="F376"/>
      <c r="G376"/>
      <c r="H376"/>
      <c r="I376"/>
    </row>
    <row r="377" spans="1:9" x14ac:dyDescent="0.25">
      <c r="A377"/>
      <c r="B377"/>
      <c r="C377"/>
      <c r="D377"/>
      <c r="E377"/>
      <c r="F377"/>
      <c r="G377"/>
      <c r="H377"/>
      <c r="I377"/>
    </row>
    <row r="378" spans="1:9" x14ac:dyDescent="0.25">
      <c r="A378"/>
      <c r="B378"/>
      <c r="C378"/>
      <c r="D378"/>
      <c r="E378"/>
      <c r="F378"/>
      <c r="G378"/>
      <c r="H378"/>
      <c r="I378"/>
    </row>
    <row r="379" spans="1:9" x14ac:dyDescent="0.25">
      <c r="A379"/>
      <c r="B379"/>
      <c r="C379"/>
      <c r="D379"/>
      <c r="E379"/>
      <c r="F379"/>
      <c r="G379"/>
      <c r="H379"/>
      <c r="I379"/>
    </row>
    <row r="380" spans="1:9" x14ac:dyDescent="0.25">
      <c r="A380"/>
      <c r="B380"/>
      <c r="C380"/>
      <c r="D380"/>
      <c r="E380"/>
      <c r="F380"/>
      <c r="G380"/>
      <c r="H380"/>
      <c r="I380"/>
    </row>
    <row r="381" spans="1:9" x14ac:dyDescent="0.25">
      <c r="A381"/>
      <c r="B381"/>
      <c r="C381"/>
      <c r="D381"/>
      <c r="E381"/>
      <c r="F381"/>
      <c r="G381"/>
      <c r="H381"/>
      <c r="I381"/>
    </row>
    <row r="382" spans="1:9" x14ac:dyDescent="0.25">
      <c r="A382"/>
      <c r="B382"/>
      <c r="C382"/>
      <c r="D382"/>
      <c r="E382"/>
      <c r="F382"/>
      <c r="G382"/>
      <c r="H382"/>
      <c r="I382"/>
    </row>
    <row r="383" spans="1:9" x14ac:dyDescent="0.25">
      <c r="A383"/>
      <c r="B383"/>
      <c r="C383"/>
      <c r="D383"/>
      <c r="E383"/>
      <c r="F383"/>
      <c r="G383"/>
      <c r="H383"/>
      <c r="I383"/>
    </row>
    <row r="384" spans="1:9" x14ac:dyDescent="0.25">
      <c r="A384"/>
      <c r="B384"/>
      <c r="C384"/>
      <c r="D384"/>
      <c r="E384"/>
      <c r="F384"/>
      <c r="G384"/>
      <c r="H384"/>
      <c r="I384"/>
    </row>
    <row r="385" spans="1:9" x14ac:dyDescent="0.25">
      <c r="A385"/>
      <c r="B385"/>
      <c r="C385"/>
      <c r="D385"/>
      <c r="E385"/>
      <c r="F385"/>
      <c r="G385"/>
      <c r="H385"/>
      <c r="I385"/>
    </row>
    <row r="386" spans="1:9" x14ac:dyDescent="0.25">
      <c r="A386"/>
      <c r="B386"/>
      <c r="C386"/>
      <c r="D386"/>
      <c r="E386"/>
      <c r="F386"/>
      <c r="G386"/>
      <c r="H386"/>
      <c r="I386"/>
    </row>
    <row r="387" spans="1:9" x14ac:dyDescent="0.25">
      <c r="A387"/>
      <c r="B387"/>
      <c r="C387"/>
      <c r="D387"/>
      <c r="E387"/>
      <c r="F387"/>
      <c r="G387"/>
      <c r="H387"/>
      <c r="I387"/>
    </row>
    <row r="388" spans="1:9" x14ac:dyDescent="0.25">
      <c r="A388"/>
      <c r="B388"/>
      <c r="C388"/>
      <c r="D388"/>
      <c r="E388"/>
      <c r="F388"/>
      <c r="G388"/>
      <c r="H388"/>
      <c r="I388"/>
    </row>
    <row r="389" spans="1:9" x14ac:dyDescent="0.25">
      <c r="A389"/>
      <c r="B389"/>
      <c r="C389"/>
      <c r="D389"/>
      <c r="E389"/>
      <c r="F389"/>
      <c r="G389"/>
      <c r="H389"/>
      <c r="I389"/>
    </row>
    <row r="390" spans="1:9" x14ac:dyDescent="0.25">
      <c r="A390"/>
      <c r="B390"/>
      <c r="C390"/>
      <c r="D390"/>
      <c r="E390"/>
      <c r="F390"/>
      <c r="G390"/>
      <c r="H390"/>
      <c r="I390"/>
    </row>
    <row r="391" spans="1:9" x14ac:dyDescent="0.25">
      <c r="A391"/>
      <c r="B391"/>
      <c r="C391"/>
      <c r="D391"/>
      <c r="E391"/>
      <c r="F391"/>
      <c r="G391"/>
      <c r="H391"/>
      <c r="I391"/>
    </row>
    <row r="392" spans="1:9" x14ac:dyDescent="0.25">
      <c r="A392"/>
      <c r="B392"/>
      <c r="C392"/>
      <c r="D392"/>
      <c r="E392"/>
      <c r="F392"/>
      <c r="G392"/>
      <c r="H392"/>
      <c r="I392"/>
    </row>
    <row r="393" spans="1:9" x14ac:dyDescent="0.25">
      <c r="A393"/>
      <c r="B393"/>
      <c r="C393"/>
      <c r="D393"/>
      <c r="E393"/>
      <c r="F393"/>
      <c r="G393"/>
      <c r="H393"/>
      <c r="I393"/>
    </row>
    <row r="394" spans="1:9" x14ac:dyDescent="0.25">
      <c r="A394"/>
      <c r="B394"/>
      <c r="C394"/>
      <c r="D394"/>
      <c r="E394"/>
      <c r="F394"/>
      <c r="G394"/>
      <c r="H394"/>
      <c r="I394"/>
    </row>
    <row r="395" spans="1:9" x14ac:dyDescent="0.25">
      <c r="A395"/>
      <c r="B395"/>
      <c r="C395"/>
      <c r="D395"/>
      <c r="E395"/>
      <c r="F395"/>
      <c r="G395"/>
      <c r="H395"/>
      <c r="I395"/>
    </row>
    <row r="396" spans="1:9" x14ac:dyDescent="0.25">
      <c r="A396"/>
      <c r="B396"/>
      <c r="C396"/>
      <c r="D396"/>
      <c r="E396"/>
      <c r="F396"/>
      <c r="G396"/>
      <c r="H396"/>
      <c r="I396"/>
    </row>
    <row r="397" spans="1:9" x14ac:dyDescent="0.25">
      <c r="A397"/>
      <c r="B397"/>
      <c r="C397"/>
      <c r="D397"/>
      <c r="E397"/>
      <c r="F397"/>
      <c r="G397"/>
      <c r="H397"/>
      <c r="I397"/>
    </row>
    <row r="398" spans="1:9" x14ac:dyDescent="0.25">
      <c r="A398"/>
      <c r="B398"/>
      <c r="C398"/>
      <c r="D398"/>
      <c r="E398"/>
      <c r="F398"/>
      <c r="G398"/>
      <c r="H398"/>
      <c r="I398"/>
    </row>
    <row r="399" spans="1:9" x14ac:dyDescent="0.25">
      <c r="A399"/>
      <c r="B399"/>
      <c r="C399"/>
      <c r="D399"/>
      <c r="E399"/>
      <c r="F399"/>
      <c r="G399"/>
      <c r="H399"/>
      <c r="I399"/>
    </row>
    <row r="400" spans="1:9" x14ac:dyDescent="0.25">
      <c r="A400"/>
      <c r="B400"/>
      <c r="C400"/>
      <c r="D400"/>
      <c r="E400"/>
      <c r="F400"/>
      <c r="G400"/>
      <c r="H400"/>
      <c r="I400"/>
    </row>
    <row r="401" spans="1:9" x14ac:dyDescent="0.25">
      <c r="A401"/>
      <c r="B401"/>
      <c r="C401"/>
      <c r="D401"/>
      <c r="E401"/>
      <c r="F401"/>
      <c r="G401"/>
      <c r="H401"/>
      <c r="I401"/>
    </row>
    <row r="402" spans="1:9" x14ac:dyDescent="0.25">
      <c r="A402"/>
      <c r="B402"/>
      <c r="C402"/>
      <c r="D402"/>
      <c r="E402"/>
      <c r="F402"/>
      <c r="G402"/>
      <c r="H402"/>
      <c r="I402"/>
    </row>
    <row r="403" spans="1:9" x14ac:dyDescent="0.25">
      <c r="A403"/>
      <c r="B403"/>
      <c r="C403"/>
      <c r="D403"/>
      <c r="E403"/>
      <c r="F403"/>
      <c r="G403"/>
      <c r="H403"/>
      <c r="I403"/>
    </row>
    <row r="404" spans="1:9" x14ac:dyDescent="0.25">
      <c r="A404"/>
      <c r="B404"/>
      <c r="C404"/>
      <c r="D404"/>
      <c r="E404"/>
      <c r="F404"/>
      <c r="G404"/>
      <c r="H404"/>
      <c r="I404"/>
    </row>
    <row r="405" spans="1:9" x14ac:dyDescent="0.25">
      <c r="A405"/>
      <c r="B405"/>
      <c r="C405"/>
      <c r="D405"/>
      <c r="E405"/>
      <c r="F405"/>
      <c r="G405"/>
      <c r="H405"/>
      <c r="I405"/>
    </row>
    <row r="406" spans="1:9" x14ac:dyDescent="0.25">
      <c r="A406"/>
      <c r="B406"/>
      <c r="C406"/>
      <c r="D406"/>
      <c r="E406"/>
      <c r="F406"/>
      <c r="G406"/>
      <c r="H406"/>
      <c r="I406"/>
    </row>
    <row r="407" spans="1:9" x14ac:dyDescent="0.25">
      <c r="A407"/>
      <c r="B407"/>
      <c r="C407"/>
      <c r="D407"/>
      <c r="E407"/>
      <c r="F407"/>
      <c r="G407"/>
      <c r="H407"/>
      <c r="I407"/>
    </row>
    <row r="408" spans="1:9" x14ac:dyDescent="0.25">
      <c r="A408"/>
      <c r="B408"/>
      <c r="C408"/>
      <c r="D408"/>
      <c r="E408"/>
      <c r="F408"/>
      <c r="G408"/>
      <c r="H408"/>
      <c r="I408"/>
    </row>
    <row r="409" spans="1:9" x14ac:dyDescent="0.25">
      <c r="A409"/>
      <c r="B409"/>
      <c r="C409"/>
      <c r="D409"/>
      <c r="E409"/>
      <c r="F409"/>
      <c r="G409"/>
      <c r="H409"/>
      <c r="I409"/>
    </row>
    <row r="410" spans="1:9" x14ac:dyDescent="0.25">
      <c r="A410"/>
      <c r="B410"/>
      <c r="C410"/>
      <c r="D410"/>
      <c r="E410"/>
      <c r="F410"/>
      <c r="G410"/>
      <c r="H410"/>
      <c r="I410"/>
    </row>
    <row r="411" spans="1:9" x14ac:dyDescent="0.25">
      <c r="A411"/>
      <c r="B411"/>
      <c r="C411"/>
      <c r="D411"/>
      <c r="E411"/>
      <c r="F411"/>
      <c r="G411"/>
      <c r="H411"/>
      <c r="I411"/>
    </row>
    <row r="412" spans="1:9" x14ac:dyDescent="0.25">
      <c r="A412"/>
      <c r="B412"/>
      <c r="C412"/>
      <c r="D412"/>
      <c r="E412"/>
      <c r="F412"/>
      <c r="G412"/>
      <c r="H412"/>
      <c r="I412"/>
    </row>
    <row r="413" spans="1:9" x14ac:dyDescent="0.25">
      <c r="A413"/>
      <c r="B413"/>
      <c r="C413"/>
      <c r="D413"/>
      <c r="E413"/>
      <c r="F413"/>
      <c r="G413"/>
      <c r="H413"/>
      <c r="I413"/>
    </row>
    <row r="414" spans="1:9" x14ac:dyDescent="0.25">
      <c r="A414"/>
      <c r="B414"/>
      <c r="C414"/>
      <c r="D414"/>
      <c r="E414"/>
      <c r="F414"/>
      <c r="G414"/>
      <c r="H414"/>
      <c r="I414"/>
    </row>
    <row r="415" spans="1:9" x14ac:dyDescent="0.25">
      <c r="A415"/>
      <c r="B415"/>
      <c r="C415"/>
      <c r="D415"/>
      <c r="E415"/>
      <c r="F415"/>
      <c r="G415"/>
      <c r="H415"/>
      <c r="I415"/>
    </row>
    <row r="416" spans="1:9" x14ac:dyDescent="0.25">
      <c r="A416"/>
      <c r="B416"/>
      <c r="C416"/>
      <c r="D416"/>
      <c r="E416"/>
      <c r="F416"/>
      <c r="G416"/>
      <c r="H416"/>
      <c r="I416"/>
    </row>
    <row r="417" spans="1:9" x14ac:dyDescent="0.25">
      <c r="A417"/>
      <c r="B417"/>
      <c r="C417"/>
      <c r="D417"/>
      <c r="E417"/>
      <c r="F417"/>
      <c r="G417"/>
      <c r="H417"/>
      <c r="I417"/>
    </row>
    <row r="418" spans="1:9" x14ac:dyDescent="0.25">
      <c r="A418"/>
      <c r="B418"/>
      <c r="C418"/>
      <c r="D418"/>
      <c r="E418"/>
      <c r="F418"/>
      <c r="G418"/>
      <c r="H418"/>
      <c r="I418"/>
    </row>
    <row r="419" spans="1:9" x14ac:dyDescent="0.25">
      <c r="A419"/>
      <c r="B419"/>
      <c r="C419"/>
      <c r="D419"/>
      <c r="E419"/>
      <c r="F419"/>
      <c r="G419"/>
      <c r="H419"/>
      <c r="I419"/>
    </row>
    <row r="420" spans="1:9" x14ac:dyDescent="0.25">
      <c r="A420"/>
      <c r="B420"/>
      <c r="C420"/>
      <c r="D420"/>
      <c r="E420"/>
      <c r="F420"/>
      <c r="G420"/>
      <c r="H420"/>
      <c r="I420"/>
    </row>
    <row r="421" spans="1:9" x14ac:dyDescent="0.25">
      <c r="A421"/>
      <c r="B421"/>
      <c r="C421"/>
      <c r="D421"/>
      <c r="E421"/>
      <c r="F421"/>
      <c r="G421"/>
      <c r="H421"/>
      <c r="I421"/>
    </row>
    <row r="422" spans="1:9" x14ac:dyDescent="0.25">
      <c r="A422"/>
      <c r="B422"/>
      <c r="C422"/>
      <c r="D422"/>
      <c r="E422"/>
      <c r="F422"/>
      <c r="G422"/>
      <c r="H422"/>
      <c r="I422"/>
    </row>
    <row r="423" spans="1:9" x14ac:dyDescent="0.25">
      <c r="A423"/>
      <c r="B423"/>
      <c r="C423"/>
      <c r="D423"/>
      <c r="E423"/>
      <c r="F423"/>
      <c r="G423"/>
      <c r="H423"/>
      <c r="I423"/>
    </row>
    <row r="424" spans="1:9" x14ac:dyDescent="0.25">
      <c r="A424"/>
      <c r="B424"/>
      <c r="C424"/>
      <c r="D424"/>
      <c r="E424"/>
      <c r="F424"/>
      <c r="G424"/>
      <c r="H424"/>
      <c r="I424"/>
    </row>
    <row r="425" spans="1:9" x14ac:dyDescent="0.25">
      <c r="A425"/>
      <c r="B425"/>
      <c r="C425"/>
      <c r="D425"/>
      <c r="E425"/>
      <c r="F425"/>
      <c r="G425"/>
      <c r="H425"/>
      <c r="I425"/>
    </row>
    <row r="426" spans="1:9" x14ac:dyDescent="0.25">
      <c r="A426"/>
      <c r="B426"/>
      <c r="C426"/>
      <c r="D426"/>
      <c r="E426"/>
      <c r="F426"/>
      <c r="G426"/>
      <c r="H426"/>
      <c r="I426"/>
    </row>
    <row r="427" spans="1:9" x14ac:dyDescent="0.25">
      <c r="A427"/>
      <c r="B427"/>
      <c r="C427"/>
      <c r="D427"/>
      <c r="E427"/>
      <c r="F427"/>
      <c r="G427"/>
      <c r="H427"/>
      <c r="I427"/>
    </row>
    <row r="428" spans="1:9" x14ac:dyDescent="0.25">
      <c r="A428"/>
      <c r="B428"/>
      <c r="C428"/>
      <c r="D428"/>
      <c r="E428"/>
      <c r="F428"/>
      <c r="G428"/>
      <c r="H428"/>
      <c r="I428"/>
    </row>
    <row r="429" spans="1:9" x14ac:dyDescent="0.25">
      <c r="A429" s="1" t="s">
        <v>234</v>
      </c>
      <c r="B429" s="6" t="s">
        <v>255</v>
      </c>
      <c r="C429" s="1">
        <v>1</v>
      </c>
      <c r="D429" s="1" t="s">
        <v>256</v>
      </c>
      <c r="E429" s="14">
        <v>0</v>
      </c>
      <c r="F429" s="14">
        <f t="shared" ref="F429" si="28">IF(B429="urgencias",100,IF(B429="rayos x",80,IF(B429="Ecografia y Endoscopia",80,IF(B429="Unidad de Cuidados Intensivos",100,IF(B429="Unidad de Cuidados Especiales",100,IF(B429="Consulta Externa",80,IF(B429="Central de Esterilizacion",80,IF(B429="CES Cardiologia San Diego",100,IF(B429="Cirugia",100,IF(B429="Gases Medicinales",100,IF(B429="Hospitalizacion ",90,IF(B429="Laboratorio",80,IF(B429="Nutricion",80,IF(B429="odontologia",80,IF(B429="Oftalmologia",80,IF(B429="Patologia",80,IF(B429="Servicio de Observación Especializada",100,IF(B429="Unidad de Cuidados Respiratorios Intermedios",100,IF(B429="Unidad de Cardiologia",100,IF(B429="Tomografia",100,IF(B429="Terapia Respiratoria",100,IF(B429="Terapia Fisica",80,IF(B429="","")))))))))))))))))))))))</f>
        <v>100</v>
      </c>
      <c r="G429" s="14">
        <f t="shared" ref="G429" si="29">IF(D429="clase I: Bajo riesgo",10,IF(D429= "Clase IIa: Riesgo Moderado ",60,IF(D429="clase IIb: alto riesgo",90,"No tiene clasificación")))</f>
        <v>10</v>
      </c>
      <c r="H429" s="14">
        <f t="shared" ref="H429" si="30">SUM(E429:G429)</f>
        <v>110</v>
      </c>
      <c r="I429" s="14" t="str">
        <f t="shared" ref="I429" si="31">IF(H429="","",IF(H429&lt;=189,"No requiere análisis de obsolenscia","Requiere análisis de obsolescencia"))</f>
        <v>No requiere análisis de obsolenscia</v>
      </c>
    </row>
  </sheetData>
  <autoFilter ref="A1:I429" xr:uid="{00000000-0001-0000-0000-000000000000}">
    <filterColumn colId="4" showButton="0"/>
    <filterColumn colId="5" showButton="0"/>
  </autoFilter>
  <mergeCells count="7">
    <mergeCell ref="H1:H2"/>
    <mergeCell ref="I1:I2"/>
    <mergeCell ref="A1:A2"/>
    <mergeCell ref="C1:C2"/>
    <mergeCell ref="B1:B2"/>
    <mergeCell ref="D1:D2"/>
    <mergeCell ref="E1:G1"/>
  </mergeCells>
  <phoneticPr fontId="3" type="noConversion"/>
  <conditionalFormatting sqref="I3:I235 I429">
    <cfRule type="containsText" dxfId="0" priority="1" operator="containsText" text="Requiere análisis de obsolescencia">
      <formula>NOT(ISERROR(SEARCH("Requiere análisis de obsolescencia",I3)))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2711-D03D-4668-B674-B0BA9E5B5F8F}">
  <dimension ref="A1:B8"/>
  <sheetViews>
    <sheetView tabSelected="1" workbookViewId="0">
      <selection activeCell="D13" sqref="D13"/>
    </sheetView>
  </sheetViews>
  <sheetFormatPr baseColWidth="10" defaultRowHeight="15" x14ac:dyDescent="0.25"/>
  <cols>
    <col min="1" max="1" width="35.7109375" customWidth="1"/>
  </cols>
  <sheetData>
    <row r="1" spans="1:2" x14ac:dyDescent="0.25">
      <c r="A1" s="23" t="s">
        <v>275</v>
      </c>
      <c r="B1" s="23" t="s">
        <v>266</v>
      </c>
    </row>
    <row r="2" spans="1:2" ht="15" customHeight="1" x14ac:dyDescent="0.25">
      <c r="A2" s="24" t="s">
        <v>271</v>
      </c>
      <c r="B2" s="24">
        <v>546</v>
      </c>
    </row>
    <row r="3" spans="1:2" ht="15" customHeight="1" x14ac:dyDescent="0.25">
      <c r="A3" s="24" t="s">
        <v>272</v>
      </c>
      <c r="B3" s="24">
        <v>1413</v>
      </c>
    </row>
    <row r="4" spans="1:2" x14ac:dyDescent="0.25">
      <c r="A4" s="12"/>
      <c r="B4" s="12"/>
    </row>
    <row r="5" spans="1:2" x14ac:dyDescent="0.25">
      <c r="A5" s="15"/>
      <c r="B5" s="15"/>
    </row>
    <row r="6" spans="1:2" x14ac:dyDescent="0.25">
      <c r="A6" s="25" t="s">
        <v>276</v>
      </c>
      <c r="B6" s="25" t="s">
        <v>266</v>
      </c>
    </row>
    <row r="7" spans="1:2" ht="29.25" customHeight="1" x14ac:dyDescent="0.25">
      <c r="A7" s="26" t="s">
        <v>274</v>
      </c>
      <c r="B7" s="25">
        <v>111</v>
      </c>
    </row>
    <row r="8" spans="1:2" ht="47.25" customHeight="1" x14ac:dyDescent="0.25">
      <c r="A8" s="26" t="s">
        <v>273</v>
      </c>
      <c r="B8" s="26">
        <v>122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Priorización de equipos biomédi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Gil</cp:lastModifiedBy>
  <dcterms:created xsi:type="dcterms:W3CDTF">2021-06-21T10:46:24Z</dcterms:created>
  <dcterms:modified xsi:type="dcterms:W3CDTF">2021-07-13T04:52:54Z</dcterms:modified>
</cp:coreProperties>
</file>