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DELL\Desktop\Exposicion Lizeth\"/>
    </mc:Choice>
  </mc:AlternateContent>
  <xr:revisionPtr revIDLastSave="0" documentId="8_{5741B53A-3677-4298-B9FE-56DF72D9128C}"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r:id="rId2"/>
    <sheet name="Hoja3" sheetId="3" r:id="rId3"/>
  </sheets>
  <calcPr calcId="181029"/>
</workbook>
</file>

<file path=xl/calcChain.xml><?xml version="1.0" encoding="utf-8"?>
<calcChain xmlns="http://schemas.openxmlformats.org/spreadsheetml/2006/main">
  <c r="E7" i="1" l="1"/>
  <c r="E6" i="1"/>
  <c r="E4" i="1"/>
  <c r="E3" i="1"/>
  <c r="C7" i="1"/>
  <c r="C6" i="1"/>
  <c r="C4" i="1"/>
  <c r="C3" i="1"/>
</calcChain>
</file>

<file path=xl/sharedStrings.xml><?xml version="1.0" encoding="utf-8"?>
<sst xmlns="http://schemas.openxmlformats.org/spreadsheetml/2006/main" count="148" uniqueCount="141">
  <si>
    <t xml:space="preserve">Esperada </t>
  </si>
  <si>
    <t>PPM (mg vitamina A/Kg de leche)</t>
  </si>
  <si>
    <t>UI de vitamina A/litro de leche (UI/L)</t>
  </si>
  <si>
    <r>
      <t>Tabla 1</t>
    </r>
    <r>
      <rPr>
        <i/>
        <sz val="12"/>
        <color theme="1"/>
        <rFont val="Arial"/>
        <family val="2"/>
      </rPr>
      <t xml:space="preserve">. Criterios de aceptación </t>
    </r>
  </si>
  <si>
    <t xml:space="preserve">Criterios de aceptación </t>
  </si>
  <si>
    <t xml:space="preserve">Parámetros </t>
  </si>
  <si>
    <t xml:space="preserve">Vitamina A </t>
  </si>
  <si>
    <t xml:space="preserve">Vitamina D </t>
  </si>
  <si>
    <t>Límite de cuantificación (LOQ)</t>
  </si>
  <si>
    <t>80-110%</t>
  </si>
  <si>
    <t xml:space="preserve">Selectividad </t>
  </si>
  <si>
    <t xml:space="preserve">Linealidad </t>
  </si>
  <si>
    <t>r^2 ≥0,990</t>
  </si>
  <si>
    <t>PPM (mg vitamina D/Kg de leche)</t>
  </si>
  <si>
    <t>UI de vitamina D/litro de leche (UI/L)</t>
  </si>
  <si>
    <t>CV&lt;2%</t>
  </si>
  <si>
    <t xml:space="preserve">Test de linealidad </t>
  </si>
  <si>
    <t xml:space="preserve">Factor de respuesta </t>
  </si>
  <si>
    <t xml:space="preserve">Prueba t-student para intercepto </t>
  </si>
  <si>
    <t xml:space="preserve">Prueba t-student la pendiente </t>
  </si>
  <si>
    <t xml:space="preserve">Precisión </t>
  </si>
  <si>
    <t xml:space="preserve">Repetibilidad </t>
  </si>
  <si>
    <t>Test de Cochran</t>
  </si>
  <si>
    <t>Test de t-student</t>
  </si>
  <si>
    <t>Gexp &lt;Gcritica</t>
  </si>
  <si>
    <t xml:space="preserve">Texp &lt;Tcritica </t>
  </si>
  <si>
    <t xml:space="preserve">Factor de cola cromatográfico </t>
  </si>
  <si>
    <t>&lt;2</t>
  </si>
  <si>
    <t>Tiempo de retención</t>
  </si>
  <si>
    <t>&gt;2000</t>
  </si>
  <si>
    <t>-</t>
  </si>
  <si>
    <t>&gt;1,5</t>
  </si>
  <si>
    <t>Pruebas a realizar</t>
  </si>
  <si>
    <t>Shapiro - Wilks</t>
  </si>
  <si>
    <t>Homogeneidad de varianzas</t>
  </si>
  <si>
    <t>Ho = La distribución es normal
H1 =  la distribución no es normal 
⍺ = 0,05 (varia dependiendo del experimento)</t>
  </si>
  <si>
    <t>Ho:σ1=σ2
Ho:σ1≠σ2
⍺ = 0,05 (varia dependiendo del experimento)</t>
  </si>
  <si>
    <r>
      <t xml:space="preserve">t-student Fisher 
</t>
    </r>
    <r>
      <rPr>
        <b/>
        <sz val="11"/>
        <color rgb="FF000000"/>
        <rFont val="Arial"/>
        <family val="2"/>
      </rPr>
      <t>Nota</t>
    </r>
    <r>
      <rPr>
        <sz val="11"/>
        <color rgb="FF000000"/>
        <rFont val="Arial"/>
        <family val="2"/>
      </rPr>
      <t xml:space="preserve">: Para dos muestras independientes con varianzas iguales </t>
    </r>
  </si>
  <si>
    <t>(2:1) o (3:1)</t>
  </si>
  <si>
    <t xml:space="preserve">Numero veces a realizar </t>
  </si>
  <si>
    <t>Limite de detección (LOD)</t>
  </si>
  <si>
    <t xml:space="preserve">10:1 </t>
  </si>
  <si>
    <t>Repetibilidad del sistema instrumental</t>
  </si>
  <si>
    <t>Coeficiente de varianza o RSD</t>
  </si>
  <si>
    <t>Según la norma NTC 5031.2002 y NTC 5044.2002. Se permite %RDS &lt; 5%</t>
  </si>
  <si>
    <t xml:space="preserve">Repetibilidad. Se analiza en cortos intervalos de tiempo (mismo analista, intervalos cortos de tiempo) de la misma matriz </t>
  </si>
  <si>
    <t xml:space="preserve">t-student Fisher 
Ho:μ1=μ2
Ho:μ1≠σμ2
⍺ = 0,05
grados de libertad = n-1
</t>
  </si>
  <si>
    <t xml:space="preserve">RDS &lt;5% </t>
  </si>
  <si>
    <t>Rango (intervalo de trabajo)</t>
  </si>
  <si>
    <t xml:space="preserve">Se grafica todos los puntos. </t>
  </si>
  <si>
    <t>Prueba de la varianza residual constante</t>
  </si>
  <si>
    <t xml:space="preserve">RSD &lt;5% </t>
  </si>
  <si>
    <t>Se realiza de 6 a 10 inyecciones de la misma muestra.</t>
  </si>
  <si>
    <t xml:space="preserve">Determinación cuantitativa de un analito en un producto acabado . Se debe medir con el material de referencia en varios niveles de concentración </t>
  </si>
  <si>
    <t>%Recuperación =  80 - 110%</t>
  </si>
  <si>
    <t>Exactitud (utilizando un material de referencia certificado)</t>
  </si>
  <si>
    <t>Intervalos de confianza (Según la ICH se debe calcular los intervalos de confianza, dar mayor confiabilidad al resultado)</t>
  </si>
  <si>
    <t xml:space="preserve">Rango (intervalo de trabajo) </t>
  </si>
  <si>
    <t>Exactitud: % de recuperación de señal</t>
  </si>
  <si>
    <t>Nota</t>
  </si>
  <si>
    <t>Eurachem - Analice muestras de ensayo y MR por el método candidato y otros métodos independientes. (Picheansoonthon et al., 1990)</t>
  </si>
  <si>
    <t>FDA para alimentos (AOAC International, 2016)</t>
  </si>
  <si>
    <t xml:space="preserve">Según lo recomienda la ICH Q2 y la EURACHEM (European Medicines Agency, 1995; Picheansoonthon et al., 1990) </t>
  </si>
  <si>
    <t>Eurachem (Picheansoonthon et al., 1990)</t>
  </si>
  <si>
    <t xml:space="preserve">ICH Q2 - EURACHEM (European Medicines Agency, 1995; Picheansoonthon et al., 1990) </t>
  </si>
  <si>
    <t>ICH Q2 (AOAC International, 1995)</t>
  </si>
  <si>
    <t>4.6min</t>
  </si>
  <si>
    <t>D2 preparativa : 6</t>
  </si>
  <si>
    <t>D3 preparativa :</t>
  </si>
  <si>
    <t xml:space="preserve">Una vez. Me analiza el blanco (la matriz sin el analito de interés), analito (material de referencia utilizado) y matriz (analito mas muestra) </t>
  </si>
  <si>
    <t xml:space="preserve">D2 análisis : </t>
  </si>
  <si>
    <t>Criterio de aceptación USP (AOAC International, 2016)</t>
  </si>
  <si>
    <t>Numero de platos teóricos</t>
  </si>
  <si>
    <t>Libro - USP no tiene un criterio establecido (Asociación Española de Farmacéuticos de la Industria, 2001).</t>
  </si>
  <si>
    <t>Libro analítico - BASADO EN LA EAFI 2001 -ICH Q2 (Asociación Española de Farmacéuticos de la Industria, 2001).</t>
  </si>
  <si>
    <t>Ho:μ1=μ2
Ho:μ1≠σμ2
⍺ = 0,05 (varia dependiendo del experimento)
Intervalo de confianza ≥ 95%</t>
  </si>
  <si>
    <t xml:space="preserve">%RDS repetitivilidad instrumental &lt; %RDS repetitividad del método </t>
  </si>
  <si>
    <t>Según recomendación de ICH, para el parámetro de precisión, la información recolectada es basada en el libro EAFI 2001 -principios analíticos ICHQ2. El criterio de aceptación ideal esta basado en las tablas de referencias de la AOAC y la norma acepta %RCD hasta del 5%. Se va a manejar intervalos  de concentración, la toma de las alícuotas debe ser e los tres niveles de concentración (bajo, medio y alto) se debe realizar el mismo análisis descrito con anterioridad (para cada nivel de concentración, el mismo análisis de replicas)
6 a 10 repeticiones del 100% de la concentración de target de la prueba (La concentraciones esperada). Cuando se hace por dilución (European Medicines Agency, 1995)</t>
  </si>
  <si>
    <t>Repetibilidad del método</t>
  </si>
  <si>
    <t>Precisión intermedia. Se realiza en intervalos largo de tiempo (diferentes equipos, analistas y días) de la misma matriz.</t>
  </si>
  <si>
    <t xml:space="preserve">Las concentraciones se deben a seleccionar de manera equidistante. Se establece debido a las pruebas de ensayo entre 80 - 120% (se puede ampliar el rango) </t>
  </si>
  <si>
    <t xml:space="preserve">Se realiza la matriz con  6 a 10 concentraciones equidistantes, por medio de  2- 3 replicas en condiciones de precisión intermedia </t>
  </si>
  <si>
    <t>Libro analítico - BASADO EN LA EAFI 2001. Dado el caso que el grafica me de heteroscedestico, se debe realizar un ajuste de rectas ponderados. Si no se realiza este grafico me dice que los errores aleatorios se distribuyen alrededor del cero o alrededor del aumento de la concentración. (Asociación Española de Farmacéuticos de la Industria, 2001).</t>
  </si>
  <si>
    <t>Se grafica con los datos obtenido entre la concentración y la señal (intervalo de trabajo) . Se debe observar una distribución normal aleatoria.</t>
  </si>
  <si>
    <t>Libro  analítico EAFI 2001 - ICH Q2 (Asociación Española de Farmacéuticos de la Industria, 2001).</t>
  </si>
  <si>
    <t>Análisis de varianza (ANOVA)</t>
  </si>
  <si>
    <t xml:space="preserve">FREG&lt;Fcritic 
Ho=no existe la regresión lineal 
FREG&gt; Fcritico 
Ha = existe la regresión lineal </t>
  </si>
  <si>
    <t>Método visual (Se generan diluciones desde la concentración esperada del analito de interés hasta la mínima concentración detectada por el equipo y diferenciada por el ruido )</t>
  </si>
  <si>
    <t xml:space="preserve">Mínima que se puede detectar la diferencia entre el blanco, el analito y la señal ruido. </t>
  </si>
  <si>
    <t xml:space="preserve">Se realiza 10 inyecciones por cada cada concentración requerida </t>
  </si>
  <si>
    <r>
      <t xml:space="preserve">Relación señal ruido. </t>
    </r>
    <r>
      <rPr>
        <b/>
        <sz val="11"/>
        <color rgb="FF000000"/>
        <rFont val="Arial"/>
        <family val="2"/>
      </rPr>
      <t>Nota:</t>
    </r>
    <r>
      <rPr>
        <sz val="11"/>
        <color rgb="FF000000"/>
        <rFont val="Arial"/>
        <family val="2"/>
      </rPr>
      <t xml:space="preserve"> se calcula cuando se genera ruido de fondo en el análisis. Para métodos de respuesta continúa (Se toma datos de la señal de los analitos en el tiempo)</t>
    </r>
  </si>
  <si>
    <t>ICH Q2 Nota: siempre se debe decir por que método se calcula el LOD (European Medicines Agency, 1995)</t>
  </si>
  <si>
    <t>Método visual (Se generan diluciones desde la concentración esperada del analito de interés hasta la minica concentración cuantificada por el equipo)</t>
  </si>
  <si>
    <t xml:space="preserve">Depende de la concentración mínima del analito a cuantificar </t>
  </si>
  <si>
    <t xml:space="preserve">10 inyecciones a la concentración esperadas </t>
  </si>
  <si>
    <t>AOAC Apéndice F  - CONCETRACION 1% (AOAC International, 1995)</t>
  </si>
  <si>
    <t>Precisión</t>
  </si>
  <si>
    <t xml:space="preserve"> (el criterio de aceptación va a depender de la concentración que se este trabajando, si se trabaja con concentraciones bajas, se acepta mayor %RSD, los valores se encuentran mas cerca de la incertidumbre) (AOAC International, 1995)</t>
  </si>
  <si>
    <t xml:space="preserve">Precisión intermedia </t>
  </si>
  <si>
    <t>Relación señal ruido. Nota. se calcula cuando se genera ruido de fondo en el análisis. Para métodos de respuesta continúa (Se toma datos de la señal de los analitos en el tiempo)</t>
  </si>
  <si>
    <t>% de recuperación admitido</t>
  </si>
  <si>
    <t xml:space="preserve">Se realiza 10 replicas en los niveles de concentración deseados, en los tres niveles de concentración (bajo, medio y alto). </t>
  </si>
  <si>
    <t>AOAC Apéndice F  (AOAC International, 1995)</t>
  </si>
  <si>
    <t>Libro analítica (European Medicines Agency, 1995)</t>
  </si>
  <si>
    <t>Eurachem (Asociación Española de Farmacéuticos de la Industria, 2001).</t>
  </si>
  <si>
    <t xml:space="preserve">Concentración vitamina A </t>
  </si>
  <si>
    <t xml:space="preserve">Concentración vitamina D </t>
  </si>
  <si>
    <t>Exactitud</t>
  </si>
  <si>
    <t xml:space="preserve">Sesgo </t>
  </si>
  <si>
    <t>Preparar dos muestras a la concentración esperada y  límite superior del rango de trabajo [3] (tabla 1) con un material de referencia certificado (con la matriz y el analito) y la un estándar (el analito sin la matriz), realizar 3 inyecciones en el equipo por cada concentración.</t>
  </si>
  <si>
    <t>Realizar una muestra de 6 a 10 concentraciones en los 3 niveles de rango (medio, bajo y alto) como se establece en la tabla 1; realizar este proceso por duplicado o triplicado (2 a 3 veces partiendo de la misma matriz). Inyectar 10 replicas de cada muestra.</t>
  </si>
  <si>
    <t>Realizar una muestra de 6 a 10 concentraciones en los 3 niveles de rango (medio, bajo y alto) como se establece en la tabla 1. Inyectar 10 replicas de cada muestra</t>
  </si>
  <si>
    <t>Patron 1</t>
  </si>
  <si>
    <t>Patron 2</t>
  </si>
  <si>
    <t>Patron 3</t>
  </si>
  <si>
    <t>Patron 4</t>
  </si>
  <si>
    <t>Concentracion del analito (mg/L)</t>
  </si>
  <si>
    <t xml:space="preserve">Area analito </t>
  </si>
  <si>
    <t xml:space="preserve">Concetracion del estandar interno </t>
  </si>
  <si>
    <t xml:space="preserve">Area de la cocentracion del estandar interno </t>
  </si>
  <si>
    <t xml:space="preserve">Concentración establecida intervalo de trabajo </t>
  </si>
  <si>
    <t>Patron 5</t>
  </si>
  <si>
    <t xml:space="preserve">Area analito presentada por el cromatograma </t>
  </si>
  <si>
    <t xml:space="preserve">Concetracion definida del estandar interno </t>
  </si>
  <si>
    <t xml:space="preserve">Area estandar interno </t>
  </si>
  <si>
    <t xml:space="preserve">Area analito/ Area estandar interno  </t>
  </si>
  <si>
    <t>Muestras</t>
  </si>
  <si>
    <t xml:space="preserve">Division de areas </t>
  </si>
  <si>
    <t xml:space="preserve">Division concetraciones </t>
  </si>
  <si>
    <t>Concetracion de analito/Concetracion de estandar interno.</t>
  </si>
  <si>
    <t xml:space="preserve">Método adición material de referencia certificado </t>
  </si>
  <si>
    <t xml:space="preserve">Comparación entre las concentraciones entre el blanco y la matriz </t>
  </si>
  <si>
    <t xml:space="preserve">Evalué si el intercepto no difiere estadísticamente de 0
tcalculado&gt;tcritico : se rechaza Ho
Ho = El intervalo no diferente estatistamente de 0 con una probabilidad del 95%
Ha= La pendiente diferente estadísticamente de 0 con una 
probabilidad del 95%
</t>
  </si>
  <si>
    <t xml:space="preserve">Evalué si el resultado de la pendiente es diferente estadísticamente de 1 
tcalculado&gt;tcritico : se rechaza Ho
Ho = El intervalo no diferente estatistamente de 1 con una probabilidad del 95%
Ha= La pendiente diferente estadísticamente de 1 con una 
probabilidad del 95%
</t>
  </si>
  <si>
    <t>Una vez.  Analizar la matriz con una concentración conocida (analito con matriz) con el material de referencia certificado o el estándar.</t>
  </si>
  <si>
    <t>Regresión por mínimos cuadrados</t>
  </si>
  <si>
    <t xml:space="preserve">Homocedasticidad </t>
  </si>
  <si>
    <t xml:space="preserve">%RDS repetibilidad de método &lt; %RDS precisión intermedia (debe estar cerca del valor de RDS de repetibilidad)	</t>
  </si>
  <si>
    <t>Análisis de perfil cromatográfico</t>
  </si>
  <si>
    <t xml:space="preserve">Resolución cromatográficos entre picos cercanos </t>
  </si>
  <si>
    <t>%RDS repetibilidad de método &lt; %RDS precisión intermedia (debe estar cerca del valor de RDS de repetibilidad)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</si>
</sst>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i/>
      <sz val="12"/>
      <color theme="1"/>
      <name val="Arial"/>
      <family val="2"/>
    </font>
    <font>
      <i/>
      <sz val="12"/>
      <color theme="1"/>
      <name val="Arial"/>
      <family val="2"/>
    </font>
    <font>
      <b/>
      <sz val="11"/>
      <color rgb="FF000000"/>
      <name val="Arial"/>
      <family val="2"/>
    </font>
    <font>
      <sz val="11"/>
      <color rgb="FF000000"/>
      <name val="Arial"/>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s>
  <cellStyleXfs count="1">
    <xf numFmtId="0" fontId="0" fillId="0" borderId="0"/>
  </cellStyleXfs>
  <cellXfs count="89">
    <xf numFmtId="0" fontId="0" fillId="0" borderId="0" xfId="0"/>
    <xf numFmtId="0" fontId="0" fillId="0" borderId="1" xfId="0" applyBorder="1" applyAlignment="1">
      <alignment horizontal="center"/>
    </xf>
    <xf numFmtId="0" fontId="1" fillId="0" borderId="1" xfId="0" applyFont="1" applyBorder="1" applyAlignment="1">
      <alignment horizontal="center"/>
    </xf>
    <xf numFmtId="9" fontId="1" fillId="0" borderId="1" xfId="0" applyNumberFormat="1" applyFont="1" applyBorder="1" applyAlignment="1">
      <alignment horizontal="center"/>
    </xf>
    <xf numFmtId="0" fontId="1" fillId="0" borderId="1" xfId="0" applyFont="1" applyBorder="1" applyAlignment="1">
      <alignment horizontal="center" vertical="center" wrapText="1"/>
    </xf>
    <xf numFmtId="0" fontId="5" fillId="0" borderId="6"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0" xfId="0" applyFont="1" applyBorder="1" applyAlignment="1">
      <alignment horizontal="center"/>
    </xf>
    <xf numFmtId="0" fontId="0" fillId="0" borderId="0" xfId="0" applyBorder="1" applyAlignment="1">
      <alignment horizontal="center" wrapText="1"/>
    </xf>
    <xf numFmtId="0" fontId="0" fillId="0" borderId="1" xfId="0" applyFont="1" applyBorder="1" applyAlignment="1">
      <alignment horizontal="center" wrapText="1"/>
    </xf>
    <xf numFmtId="0" fontId="0" fillId="0" borderId="0" xfId="0" applyBorder="1"/>
    <xf numFmtId="9" fontId="1" fillId="0" borderId="0" xfId="0" applyNumberFormat="1" applyFont="1" applyBorder="1" applyAlignment="1">
      <alignment horizontal="center"/>
    </xf>
    <xf numFmtId="0" fontId="0" fillId="0" borderId="0" xfId="0" applyBorder="1" applyAlignment="1">
      <alignment horizontal="center"/>
    </xf>
    <xf numFmtId="0" fontId="0" fillId="0" borderId="6" xfId="0" applyFont="1" applyFill="1" applyBorder="1" applyAlignment="1">
      <alignment horizontal="center" wrapText="1"/>
    </xf>
    <xf numFmtId="0" fontId="0" fillId="0" borderId="1" xfId="0" applyFont="1" applyFill="1" applyBorder="1" applyAlignment="1">
      <alignment horizontal="center" wrapText="1"/>
    </xf>
    <xf numFmtId="0" fontId="0" fillId="0" borderId="1" xfId="0" applyBorder="1" applyAlignment="1">
      <alignment horizontal="center" wrapText="1"/>
    </xf>
    <xf numFmtId="0" fontId="5" fillId="0" borderId="4" xfId="0" applyFont="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1" fillId="0" borderId="1" xfId="0" applyFont="1" applyBorder="1" applyAlignment="1">
      <alignment horizont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 fillId="0" borderId="14" xfId="0" applyFont="1" applyBorder="1" applyAlignment="1">
      <alignment horizontal="center" vertical="center"/>
    </xf>
    <xf numFmtId="0" fontId="2" fillId="0" borderId="1" xfId="0" applyFont="1" applyBorder="1" applyAlignment="1">
      <alignment horizontal="center" vertical="center"/>
    </xf>
    <xf numFmtId="0" fontId="0"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0" fillId="0" borderId="1" xfId="0"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0" fillId="0" borderId="0" xfId="0" applyBorder="1" applyAlignment="1">
      <alignment horizontal="center" wrapText="1"/>
    </xf>
    <xf numFmtId="0" fontId="0" fillId="0" borderId="9" xfId="0" applyBorder="1" applyAlignment="1">
      <alignment horizontal="center" wrapText="1"/>
    </xf>
    <xf numFmtId="0" fontId="0" fillId="0" borderId="13"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4" xfId="0" applyBorder="1" applyAlignment="1">
      <alignment horizontal="center" wrapText="1"/>
    </xf>
    <xf numFmtId="0" fontId="0" fillId="0" borderId="12" xfId="0" applyBorder="1" applyAlignment="1">
      <alignment horizontal="center" wrapText="1"/>
    </xf>
    <xf numFmtId="0" fontId="0" fillId="0" borderId="1" xfId="0" applyFont="1" applyBorder="1" applyAlignment="1">
      <alignment horizontal="center" wrapText="1"/>
    </xf>
    <xf numFmtId="16" fontId="5" fillId="2" borderId="2" xfId="0" applyNumberFormat="1" applyFont="1" applyFill="1" applyBorder="1" applyAlignment="1">
      <alignment horizontal="center" vertical="center"/>
    </xf>
    <xf numFmtId="16" fontId="5" fillId="2" borderId="3" xfId="0" applyNumberFormat="1" applyFont="1" applyFill="1" applyBorder="1" applyAlignment="1">
      <alignment horizontal="center" vertical="center"/>
    </xf>
    <xf numFmtId="49" fontId="5" fillId="0" borderId="11"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0" fillId="0" borderId="1" xfId="0" applyBorder="1" applyAlignment="1">
      <alignment horizontal="center" wrapText="1"/>
    </xf>
    <xf numFmtId="0" fontId="0" fillId="0" borderId="2" xfId="0" applyFont="1" applyBorder="1" applyAlignment="1">
      <alignment horizontal="center" vertical="center" wrapText="1"/>
    </xf>
    <xf numFmtId="0" fontId="0" fillId="0" borderId="8" xfId="0" applyFont="1" applyBorder="1" applyAlignment="1">
      <alignment horizontal="center" vertical="center" wrapText="1"/>
    </xf>
    <xf numFmtId="0" fontId="0"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15</xdr:row>
      <xdr:rowOff>333375</xdr:rowOff>
    </xdr:from>
    <xdr:to>
      <xdr:col>4</xdr:col>
      <xdr:colOff>587376</xdr:colOff>
      <xdr:row>15</xdr:row>
      <xdr:rowOff>1190625</xdr:rowOff>
    </xdr:to>
    <xdr:pic>
      <xdr:nvPicPr>
        <xdr:cNvPr id="2" name="Imagen 1">
          <a:extLst>
            <a:ext uri="{FF2B5EF4-FFF2-40B4-BE49-F238E27FC236}">
              <a16:creationId xmlns:a16="http://schemas.microsoft.com/office/drawing/2014/main" id="{114277B4-BA45-48E3-893B-AD48D6E372E9}"/>
            </a:ext>
          </a:extLst>
        </xdr:cNvPr>
        <xdr:cNvPicPr/>
      </xdr:nvPicPr>
      <xdr:blipFill rotWithShape="1">
        <a:blip xmlns:r="http://schemas.openxmlformats.org/officeDocument/2006/relationships" r:embed="rId1"/>
        <a:srcRect b="6143"/>
        <a:stretch/>
      </xdr:blipFill>
      <xdr:spPr bwMode="auto">
        <a:xfrm>
          <a:off x="5461000" y="4222750"/>
          <a:ext cx="1984376" cy="85725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6"/>
  <sheetViews>
    <sheetView tabSelected="1" topLeftCell="A13" zoomScale="112" zoomScaleNormal="112" workbookViewId="0">
      <selection activeCell="L31" sqref="L31"/>
    </sheetView>
  </sheetViews>
  <sheetFormatPr baseColWidth="10" defaultRowHeight="15" x14ac:dyDescent="0.25"/>
  <cols>
    <col min="1" max="1" width="35" customWidth="1"/>
    <col min="2" max="2" width="26" customWidth="1"/>
    <col min="3" max="4" width="20.85546875" customWidth="1"/>
    <col min="5" max="5" width="34.42578125" customWidth="1"/>
    <col min="6" max="6" width="18.28515625" customWidth="1"/>
    <col min="7" max="7" width="24.5703125" customWidth="1"/>
    <col min="8" max="8" width="25.7109375" customWidth="1"/>
    <col min="9" max="11" width="19.42578125" customWidth="1"/>
    <col min="12" max="12" width="65" customWidth="1"/>
  </cols>
  <sheetData>
    <row r="1" spans="1:17" x14ac:dyDescent="0.25">
      <c r="A1" s="51" t="s">
        <v>57</v>
      </c>
      <c r="B1" s="51"/>
      <c r="C1" s="51"/>
      <c r="D1" s="51"/>
      <c r="E1" s="51"/>
    </row>
    <row r="2" spans="1:17" x14ac:dyDescent="0.25">
      <c r="A2" s="2" t="s">
        <v>105</v>
      </c>
      <c r="B2" s="2" t="s">
        <v>0</v>
      </c>
      <c r="C2" s="3">
        <v>0.7</v>
      </c>
      <c r="D2" s="3"/>
      <c r="E2" s="3">
        <v>1.5</v>
      </c>
      <c r="F2" s="8"/>
      <c r="G2" s="8"/>
      <c r="H2" s="12"/>
      <c r="I2" s="12"/>
      <c r="J2" s="12"/>
      <c r="K2" s="12"/>
      <c r="L2" s="12"/>
    </row>
    <row r="3" spans="1:17" ht="21.75" customHeight="1" x14ac:dyDescent="0.25">
      <c r="A3" s="4" t="s">
        <v>1</v>
      </c>
      <c r="B3" s="1">
        <v>1.3</v>
      </c>
      <c r="C3" s="1">
        <f>(B3*70)/100</f>
        <v>0.91</v>
      </c>
      <c r="D3" s="1"/>
      <c r="E3" s="1">
        <f>(B3*150)/100</f>
        <v>1.95</v>
      </c>
      <c r="F3" s="13"/>
      <c r="G3" s="13"/>
      <c r="H3" s="13"/>
      <c r="I3" s="13"/>
      <c r="J3" s="13"/>
      <c r="K3" s="13"/>
      <c r="L3" s="13"/>
    </row>
    <row r="4" spans="1:17" x14ac:dyDescent="0.25">
      <c r="A4" s="2" t="s">
        <v>2</v>
      </c>
      <c r="B4" s="1">
        <v>4496</v>
      </c>
      <c r="C4" s="1">
        <f>(B4*70)/100</f>
        <v>3147.2</v>
      </c>
      <c r="D4" s="1"/>
      <c r="E4" s="1">
        <f>(B4*150)/100</f>
        <v>6744</v>
      </c>
      <c r="F4" s="13"/>
      <c r="G4" s="13"/>
      <c r="H4" s="13"/>
      <c r="I4" s="13"/>
      <c r="J4" s="13"/>
      <c r="K4" s="13"/>
      <c r="L4" s="13"/>
    </row>
    <row r="5" spans="1:17" x14ac:dyDescent="0.25">
      <c r="A5" s="2" t="s">
        <v>106</v>
      </c>
      <c r="B5" s="2" t="s">
        <v>0</v>
      </c>
      <c r="C5" s="3">
        <v>0.7</v>
      </c>
      <c r="D5" s="3"/>
      <c r="E5" s="3">
        <v>1.5</v>
      </c>
      <c r="F5" s="8"/>
      <c r="G5" s="8"/>
      <c r="H5" s="12"/>
      <c r="I5" s="12"/>
      <c r="J5" s="12"/>
      <c r="K5" s="12"/>
      <c r="L5" s="12"/>
    </row>
    <row r="6" spans="1:17" x14ac:dyDescent="0.25">
      <c r="A6" s="4" t="s">
        <v>13</v>
      </c>
      <c r="B6" s="1">
        <v>2.4E-2</v>
      </c>
      <c r="C6" s="1">
        <f>(B6*70)/100</f>
        <v>1.6799999999999999E-2</v>
      </c>
      <c r="D6" s="1"/>
      <c r="E6" s="1">
        <f>(B6*150)/100</f>
        <v>3.6000000000000004E-2</v>
      </c>
      <c r="F6" s="13"/>
      <c r="G6" s="13"/>
      <c r="H6" s="13"/>
      <c r="I6" s="13"/>
      <c r="J6" s="13"/>
      <c r="K6" s="13"/>
      <c r="L6" s="13"/>
    </row>
    <row r="7" spans="1:17" x14ac:dyDescent="0.25">
      <c r="A7" s="2" t="s">
        <v>14</v>
      </c>
      <c r="B7" s="1">
        <v>1020</v>
      </c>
      <c r="C7" s="1">
        <f>(B7*70)/100</f>
        <v>714</v>
      </c>
      <c r="D7" s="1"/>
      <c r="E7" s="1">
        <f>(B7*150)/100</f>
        <v>1530</v>
      </c>
      <c r="F7" s="13"/>
      <c r="G7" s="13"/>
      <c r="H7" s="13"/>
      <c r="I7" s="13"/>
      <c r="J7" s="13"/>
      <c r="K7" s="13"/>
      <c r="L7" s="13"/>
    </row>
    <row r="8" spans="1:17" x14ac:dyDescent="0.25">
      <c r="F8" s="11"/>
      <c r="G8" s="11"/>
      <c r="H8" s="11"/>
      <c r="I8" s="11"/>
      <c r="J8" s="11"/>
      <c r="K8" s="11"/>
      <c r="L8" s="11"/>
    </row>
    <row r="11" spans="1:17" x14ac:dyDescent="0.25">
      <c r="A11" s="52" t="s">
        <v>3</v>
      </c>
      <c r="B11" s="52"/>
      <c r="C11" s="52"/>
      <c r="D11" s="52"/>
      <c r="E11" s="52"/>
      <c r="F11" s="52"/>
      <c r="G11" s="52"/>
      <c r="H11" s="52"/>
      <c r="I11" s="52"/>
      <c r="J11" s="52"/>
      <c r="K11" s="52"/>
      <c r="L11" s="52"/>
    </row>
    <row r="12" spans="1:17" ht="30" customHeight="1" x14ac:dyDescent="0.25">
      <c r="A12" s="65" t="s">
        <v>4</v>
      </c>
      <c r="B12" s="66"/>
      <c r="C12" s="66"/>
      <c r="D12" s="66"/>
      <c r="E12" s="66"/>
      <c r="F12" s="66"/>
      <c r="G12" s="66"/>
      <c r="H12" s="67"/>
      <c r="I12" s="61" t="s">
        <v>39</v>
      </c>
      <c r="J12" s="61"/>
      <c r="K12" s="61"/>
      <c r="L12" s="2" t="s">
        <v>59</v>
      </c>
    </row>
    <row r="13" spans="1:17" ht="15" customHeight="1" x14ac:dyDescent="0.25">
      <c r="A13" s="65" t="s">
        <v>5</v>
      </c>
      <c r="B13" s="66"/>
      <c r="C13" s="66"/>
      <c r="D13" s="66"/>
      <c r="E13" s="67"/>
      <c r="F13" s="6" t="s">
        <v>6</v>
      </c>
      <c r="G13" s="65" t="s">
        <v>7</v>
      </c>
      <c r="H13" s="67"/>
      <c r="I13" s="27" t="s">
        <v>69</v>
      </c>
      <c r="J13" s="38"/>
      <c r="K13" s="36"/>
      <c r="L13" s="79" t="s">
        <v>60</v>
      </c>
    </row>
    <row r="14" spans="1:17" ht="64.5" customHeight="1" x14ac:dyDescent="0.25">
      <c r="A14" s="69" t="s">
        <v>10</v>
      </c>
      <c r="B14" s="42" t="s">
        <v>28</v>
      </c>
      <c r="C14" s="42"/>
      <c r="D14" s="42"/>
      <c r="E14" s="42"/>
      <c r="F14" s="80" t="s">
        <v>66</v>
      </c>
      <c r="G14" s="21" t="s">
        <v>68</v>
      </c>
      <c r="H14" s="21" t="s">
        <v>67</v>
      </c>
      <c r="I14" s="28"/>
      <c r="J14" s="39"/>
      <c r="K14" s="40"/>
      <c r="L14" s="79"/>
    </row>
    <row r="15" spans="1:17" ht="26.1" customHeight="1" x14ac:dyDescent="0.25">
      <c r="A15" s="70"/>
      <c r="B15" s="42"/>
      <c r="C15" s="42"/>
      <c r="D15" s="42"/>
      <c r="E15" s="42"/>
      <c r="F15" s="81"/>
      <c r="G15" s="22" t="s">
        <v>70</v>
      </c>
      <c r="H15" s="22" t="s">
        <v>70</v>
      </c>
      <c r="I15" s="29"/>
      <c r="J15" s="41"/>
      <c r="K15" s="37"/>
      <c r="L15" s="79"/>
    </row>
    <row r="16" spans="1:17" ht="105" customHeight="1" x14ac:dyDescent="0.25">
      <c r="A16" s="70"/>
      <c r="B16" s="24" t="s">
        <v>138</v>
      </c>
      <c r="C16" s="30" t="s">
        <v>26</v>
      </c>
      <c r="D16" s="31"/>
      <c r="E16" s="32"/>
      <c r="F16" s="33" t="s">
        <v>27</v>
      </c>
      <c r="G16" s="34"/>
      <c r="H16" s="35"/>
      <c r="I16" s="27" t="s">
        <v>134</v>
      </c>
      <c r="J16" s="38"/>
      <c r="K16" s="36"/>
      <c r="L16" s="10" t="s">
        <v>71</v>
      </c>
      <c r="N16" s="11"/>
      <c r="O16" s="11"/>
      <c r="P16" s="11"/>
      <c r="Q16" s="11"/>
    </row>
    <row r="17" spans="1:17" ht="30" x14ac:dyDescent="0.25">
      <c r="A17" s="70"/>
      <c r="B17" s="25"/>
      <c r="C17" s="33" t="s">
        <v>72</v>
      </c>
      <c r="D17" s="34"/>
      <c r="E17" s="35"/>
      <c r="F17" s="33" t="s">
        <v>29</v>
      </c>
      <c r="G17" s="34"/>
      <c r="H17" s="35"/>
      <c r="I17" s="28"/>
      <c r="J17" s="39"/>
      <c r="K17" s="40"/>
      <c r="L17" s="10" t="s">
        <v>73</v>
      </c>
      <c r="N17" s="11"/>
      <c r="O17" s="11"/>
      <c r="P17" s="11"/>
      <c r="Q17" s="11"/>
    </row>
    <row r="18" spans="1:17" ht="45" customHeight="1" x14ac:dyDescent="0.25">
      <c r="A18" s="70"/>
      <c r="B18" s="26"/>
      <c r="C18" s="54" t="s">
        <v>139</v>
      </c>
      <c r="D18" s="55"/>
      <c r="E18" s="56"/>
      <c r="F18" s="7" t="s">
        <v>30</v>
      </c>
      <c r="G18" s="54" t="s">
        <v>31</v>
      </c>
      <c r="H18" s="56"/>
      <c r="I18" s="29"/>
      <c r="J18" s="41"/>
      <c r="K18" s="37"/>
      <c r="L18" s="10" t="s">
        <v>61</v>
      </c>
      <c r="N18" s="11"/>
      <c r="O18" s="11"/>
      <c r="P18" s="11"/>
      <c r="Q18" s="11"/>
    </row>
    <row r="19" spans="1:17" ht="59.1" customHeight="1" x14ac:dyDescent="0.25">
      <c r="A19" s="70"/>
      <c r="B19" s="27" t="s">
        <v>32</v>
      </c>
      <c r="C19" s="23" t="s">
        <v>33</v>
      </c>
      <c r="D19" s="23"/>
      <c r="E19" s="23"/>
      <c r="F19" s="27" t="s">
        <v>35</v>
      </c>
      <c r="G19" s="38"/>
      <c r="H19" s="36"/>
      <c r="I19" s="23" t="s">
        <v>109</v>
      </c>
      <c r="J19" s="23"/>
      <c r="K19" s="23"/>
      <c r="L19" s="79" t="s">
        <v>74</v>
      </c>
      <c r="N19" s="11"/>
      <c r="O19" s="72"/>
      <c r="P19" s="72"/>
      <c r="Q19" s="11"/>
    </row>
    <row r="20" spans="1:17" ht="18.95" customHeight="1" x14ac:dyDescent="0.25">
      <c r="A20" s="70"/>
      <c r="B20" s="28"/>
      <c r="C20" s="23" t="s">
        <v>34</v>
      </c>
      <c r="D20" s="23"/>
      <c r="E20" s="23"/>
      <c r="F20" s="73" t="s">
        <v>36</v>
      </c>
      <c r="G20" s="74"/>
      <c r="H20" s="75"/>
      <c r="I20" s="23"/>
      <c r="J20" s="23"/>
      <c r="K20" s="23"/>
      <c r="L20" s="79"/>
      <c r="N20" s="11"/>
      <c r="O20" s="9"/>
      <c r="P20" s="9"/>
      <c r="Q20" s="11"/>
    </row>
    <row r="21" spans="1:17" ht="30.95" customHeight="1" x14ac:dyDescent="0.25">
      <c r="A21" s="70"/>
      <c r="B21" s="28"/>
      <c r="C21" s="23"/>
      <c r="D21" s="23"/>
      <c r="E21" s="23"/>
      <c r="F21" s="76"/>
      <c r="G21" s="77"/>
      <c r="H21" s="78"/>
      <c r="I21" s="23"/>
      <c r="J21" s="23"/>
      <c r="K21" s="23"/>
      <c r="L21" s="79"/>
      <c r="N21" s="11"/>
      <c r="O21" s="72"/>
      <c r="P21" s="72"/>
      <c r="Q21" s="11"/>
    </row>
    <row r="22" spans="1:17" ht="75.95" customHeight="1" x14ac:dyDescent="0.25">
      <c r="A22" s="71"/>
      <c r="B22" s="29"/>
      <c r="C22" s="23" t="s">
        <v>37</v>
      </c>
      <c r="D22" s="23"/>
      <c r="E22" s="23"/>
      <c r="F22" s="27" t="s">
        <v>75</v>
      </c>
      <c r="G22" s="38"/>
      <c r="H22" s="36"/>
      <c r="I22" s="23"/>
      <c r="J22" s="23"/>
      <c r="K22" s="23"/>
      <c r="L22" s="79"/>
      <c r="N22" s="11"/>
      <c r="O22" s="11"/>
      <c r="P22" s="11"/>
      <c r="Q22" s="11"/>
    </row>
    <row r="23" spans="1:17" ht="75.95" customHeight="1" x14ac:dyDescent="0.25">
      <c r="A23" s="62" t="s">
        <v>20</v>
      </c>
      <c r="B23" s="24" t="s">
        <v>45</v>
      </c>
      <c r="C23" s="54" t="s">
        <v>42</v>
      </c>
      <c r="D23" s="55"/>
      <c r="E23" s="56"/>
      <c r="F23" s="23" t="s">
        <v>76</v>
      </c>
      <c r="G23" s="23"/>
      <c r="H23" s="23"/>
      <c r="I23" s="23" t="s">
        <v>111</v>
      </c>
      <c r="J23" s="23"/>
      <c r="K23" s="36" t="s">
        <v>44</v>
      </c>
      <c r="L23" s="53" t="s">
        <v>77</v>
      </c>
    </row>
    <row r="24" spans="1:17" ht="72" customHeight="1" x14ac:dyDescent="0.25">
      <c r="A24" s="63"/>
      <c r="B24" s="25"/>
      <c r="C24" s="27" t="s">
        <v>78</v>
      </c>
      <c r="D24" s="36"/>
      <c r="E24" s="5" t="s">
        <v>43</v>
      </c>
      <c r="F24" s="27" t="s">
        <v>47</v>
      </c>
      <c r="G24" s="38"/>
      <c r="H24" s="36"/>
      <c r="I24" s="27" t="s">
        <v>110</v>
      </c>
      <c r="J24" s="36"/>
      <c r="K24" s="40"/>
      <c r="L24" s="53"/>
    </row>
    <row r="25" spans="1:17" ht="101.1" customHeight="1" x14ac:dyDescent="0.25">
      <c r="A25" s="63"/>
      <c r="B25" s="25"/>
      <c r="C25" s="29"/>
      <c r="D25" s="37"/>
      <c r="E25" s="5" t="s">
        <v>56</v>
      </c>
      <c r="F25" s="27" t="s">
        <v>46</v>
      </c>
      <c r="G25" s="38"/>
      <c r="H25" s="36"/>
      <c r="I25" s="28"/>
      <c r="J25" s="40"/>
      <c r="K25" s="40"/>
      <c r="L25" s="53"/>
    </row>
    <row r="26" spans="1:17" ht="122.1" customHeight="1" x14ac:dyDescent="0.25">
      <c r="A26" s="68"/>
      <c r="B26" s="23" t="s">
        <v>79</v>
      </c>
      <c r="C26" s="23"/>
      <c r="D26" s="23"/>
      <c r="E26" s="23"/>
      <c r="F26" s="23" t="s">
        <v>140</v>
      </c>
      <c r="G26" s="23"/>
      <c r="H26" s="23"/>
      <c r="I26" s="29"/>
      <c r="J26" s="37"/>
      <c r="K26" s="37"/>
      <c r="L26" s="53"/>
    </row>
    <row r="27" spans="1:17" ht="68.25" customHeight="1" x14ac:dyDescent="0.25">
      <c r="A27" s="57" t="s">
        <v>107</v>
      </c>
      <c r="B27" s="23" t="s">
        <v>108</v>
      </c>
      <c r="C27" s="23" t="s">
        <v>53</v>
      </c>
      <c r="D27" s="17" t="s">
        <v>130</v>
      </c>
      <c r="E27" s="42" t="s">
        <v>100</v>
      </c>
      <c r="F27" s="43" t="s">
        <v>9</v>
      </c>
      <c r="G27" s="44"/>
      <c r="H27" s="45"/>
      <c r="I27" s="27" t="s">
        <v>101</v>
      </c>
      <c r="J27" s="38"/>
      <c r="K27" s="36"/>
      <c r="L27" s="49" t="s">
        <v>102</v>
      </c>
    </row>
    <row r="28" spans="1:17" ht="78.75" customHeight="1" x14ac:dyDescent="0.25">
      <c r="A28" s="57"/>
      <c r="B28" s="23"/>
      <c r="C28" s="23"/>
      <c r="D28" s="17" t="s">
        <v>131</v>
      </c>
      <c r="E28" s="42"/>
      <c r="F28" s="46"/>
      <c r="G28" s="47"/>
      <c r="H28" s="48"/>
      <c r="I28" s="28"/>
      <c r="J28" s="39"/>
      <c r="K28" s="40"/>
      <c r="L28" s="50"/>
    </row>
    <row r="29" spans="1:17" x14ac:dyDescent="0.25">
      <c r="A29" s="57"/>
      <c r="B29" s="23"/>
      <c r="C29" s="23"/>
      <c r="D29" s="33" t="s">
        <v>22</v>
      </c>
      <c r="E29" s="35"/>
      <c r="F29" s="23" t="s">
        <v>24</v>
      </c>
      <c r="G29" s="23"/>
      <c r="H29" s="42"/>
      <c r="I29" s="28"/>
      <c r="J29" s="39"/>
      <c r="K29" s="40"/>
      <c r="L29" s="49" t="s">
        <v>103</v>
      </c>
    </row>
    <row r="30" spans="1:17" ht="121.5" customHeight="1" x14ac:dyDescent="0.25">
      <c r="A30" s="57"/>
      <c r="B30" s="23"/>
      <c r="C30" s="23"/>
      <c r="D30" s="33" t="s">
        <v>23</v>
      </c>
      <c r="E30" s="35"/>
      <c r="F30" s="23" t="s">
        <v>25</v>
      </c>
      <c r="G30" s="23"/>
      <c r="H30" s="42"/>
      <c r="I30" s="28"/>
      <c r="J30" s="39"/>
      <c r="K30" s="40"/>
      <c r="L30" s="50"/>
    </row>
    <row r="31" spans="1:17" ht="30" x14ac:dyDescent="0.25">
      <c r="A31" s="57"/>
      <c r="B31" s="23" t="s">
        <v>20</v>
      </c>
      <c r="C31" s="23"/>
      <c r="D31" s="23"/>
      <c r="E31" s="23"/>
      <c r="F31" s="23" t="s">
        <v>47</v>
      </c>
      <c r="G31" s="23"/>
      <c r="H31" s="23"/>
      <c r="I31" s="29"/>
      <c r="J31" s="41"/>
      <c r="K31" s="37"/>
      <c r="L31" s="16" t="s">
        <v>104</v>
      </c>
    </row>
    <row r="32" spans="1:17" ht="15" customHeight="1" x14ac:dyDescent="0.25">
      <c r="A32" s="58" t="s">
        <v>48</v>
      </c>
      <c r="B32" s="27" t="s">
        <v>80</v>
      </c>
      <c r="C32" s="38"/>
      <c r="D32" s="36"/>
      <c r="E32" s="5" t="s">
        <v>20</v>
      </c>
      <c r="F32" s="27" t="s">
        <v>47</v>
      </c>
      <c r="G32" s="38"/>
      <c r="H32" s="36"/>
      <c r="I32" s="27" t="s">
        <v>81</v>
      </c>
      <c r="J32" s="38"/>
      <c r="K32" s="36"/>
      <c r="L32" s="86" t="s">
        <v>62</v>
      </c>
    </row>
    <row r="33" spans="1:12" ht="60" customHeight="1" x14ac:dyDescent="0.25">
      <c r="A33" s="59"/>
      <c r="B33" s="28"/>
      <c r="C33" s="39"/>
      <c r="D33" s="40"/>
      <c r="E33" s="24" t="s">
        <v>55</v>
      </c>
      <c r="F33" s="27" t="s">
        <v>54</v>
      </c>
      <c r="G33" s="38"/>
      <c r="H33" s="36"/>
      <c r="I33" s="28"/>
      <c r="J33" s="39"/>
      <c r="K33" s="40"/>
      <c r="L33" s="87"/>
    </row>
    <row r="34" spans="1:12" ht="123.95" customHeight="1" x14ac:dyDescent="0.25">
      <c r="A34" s="60"/>
      <c r="B34" s="29"/>
      <c r="C34" s="41"/>
      <c r="D34" s="37"/>
      <c r="E34" s="26"/>
      <c r="F34" s="29"/>
      <c r="G34" s="41"/>
      <c r="H34" s="37"/>
      <c r="I34" s="29"/>
      <c r="J34" s="41"/>
      <c r="K34" s="37"/>
      <c r="L34" s="88"/>
    </row>
    <row r="35" spans="1:12" ht="30" customHeight="1" x14ac:dyDescent="0.25">
      <c r="A35" s="58" t="s">
        <v>11</v>
      </c>
      <c r="B35" s="54" t="s">
        <v>135</v>
      </c>
      <c r="C35" s="55"/>
      <c r="D35" s="55"/>
      <c r="E35" s="56"/>
      <c r="F35" s="33" t="s">
        <v>12</v>
      </c>
      <c r="G35" s="34"/>
      <c r="H35" s="35"/>
      <c r="I35" s="23" t="s">
        <v>49</v>
      </c>
      <c r="J35" s="23"/>
      <c r="K35" s="54"/>
      <c r="L35" s="53" t="s">
        <v>82</v>
      </c>
    </row>
    <row r="36" spans="1:12" ht="48" customHeight="1" x14ac:dyDescent="0.25">
      <c r="A36" s="59"/>
      <c r="B36" s="27" t="s">
        <v>16</v>
      </c>
      <c r="C36" s="23" t="s">
        <v>50</v>
      </c>
      <c r="D36" s="23"/>
      <c r="E36" s="23"/>
      <c r="F36" s="33" t="s">
        <v>136</v>
      </c>
      <c r="G36" s="34"/>
      <c r="H36" s="35"/>
      <c r="I36" s="23" t="s">
        <v>83</v>
      </c>
      <c r="J36" s="23"/>
      <c r="K36" s="54"/>
      <c r="L36" s="53"/>
    </row>
    <row r="37" spans="1:12" ht="15" customHeight="1" x14ac:dyDescent="0.25">
      <c r="A37" s="59"/>
      <c r="B37" s="28"/>
      <c r="C37" s="54" t="s">
        <v>17</v>
      </c>
      <c r="D37" s="55"/>
      <c r="E37" s="56"/>
      <c r="F37" s="33" t="s">
        <v>15</v>
      </c>
      <c r="G37" s="34"/>
      <c r="H37" s="35"/>
      <c r="I37" s="23" t="s">
        <v>81</v>
      </c>
      <c r="J37" s="23"/>
      <c r="K37" s="23"/>
      <c r="L37" s="53" t="s">
        <v>84</v>
      </c>
    </row>
    <row r="38" spans="1:12" ht="206.25" customHeight="1" x14ac:dyDescent="0.25">
      <c r="A38" s="59"/>
      <c r="B38" s="28"/>
      <c r="C38" s="54" t="s">
        <v>18</v>
      </c>
      <c r="D38" s="55"/>
      <c r="E38" s="56"/>
      <c r="F38" s="54" t="s">
        <v>132</v>
      </c>
      <c r="G38" s="55"/>
      <c r="H38" s="56"/>
      <c r="I38" s="23"/>
      <c r="J38" s="23"/>
      <c r="K38" s="23"/>
      <c r="L38" s="53"/>
    </row>
    <row r="39" spans="1:12" ht="188.25" customHeight="1" x14ac:dyDescent="0.25">
      <c r="A39" s="59"/>
      <c r="B39" s="28"/>
      <c r="C39" s="54" t="s">
        <v>19</v>
      </c>
      <c r="D39" s="55"/>
      <c r="E39" s="56"/>
      <c r="F39" s="54" t="s">
        <v>133</v>
      </c>
      <c r="G39" s="55"/>
      <c r="H39" s="56"/>
      <c r="I39" s="23"/>
      <c r="J39" s="23"/>
      <c r="K39" s="23"/>
      <c r="L39" s="53"/>
    </row>
    <row r="40" spans="1:12" ht="90.95" customHeight="1" x14ac:dyDescent="0.25">
      <c r="A40" s="60"/>
      <c r="B40" s="28"/>
      <c r="C40" s="54" t="s">
        <v>85</v>
      </c>
      <c r="D40" s="55"/>
      <c r="E40" s="56"/>
      <c r="F40" s="29" t="s">
        <v>86</v>
      </c>
      <c r="G40" s="41"/>
      <c r="H40" s="48"/>
      <c r="I40" s="23"/>
      <c r="J40" s="23"/>
      <c r="K40" s="23"/>
      <c r="L40" s="53"/>
    </row>
    <row r="41" spans="1:12" ht="57.95" customHeight="1" x14ac:dyDescent="0.25">
      <c r="A41" s="62" t="s">
        <v>40</v>
      </c>
      <c r="B41" s="54" t="s">
        <v>87</v>
      </c>
      <c r="C41" s="55"/>
      <c r="D41" s="55"/>
      <c r="E41" s="56"/>
      <c r="F41" s="23" t="s">
        <v>88</v>
      </c>
      <c r="G41" s="23"/>
      <c r="H41" s="23"/>
      <c r="I41" s="23" t="s">
        <v>89</v>
      </c>
      <c r="J41" s="23"/>
      <c r="K41" s="23"/>
      <c r="L41" s="10" t="s">
        <v>63</v>
      </c>
    </row>
    <row r="42" spans="1:12" ht="59.1" customHeight="1" x14ac:dyDescent="0.25">
      <c r="A42" s="63"/>
      <c r="B42" s="54" t="s">
        <v>90</v>
      </c>
      <c r="C42" s="55"/>
      <c r="D42" s="55"/>
      <c r="E42" s="56"/>
      <c r="F42" s="29" t="s">
        <v>38</v>
      </c>
      <c r="G42" s="41"/>
      <c r="H42" s="37"/>
      <c r="I42" s="23"/>
      <c r="J42" s="23"/>
      <c r="K42" s="23"/>
      <c r="L42" s="10" t="s">
        <v>91</v>
      </c>
    </row>
    <row r="43" spans="1:12" ht="44.1" customHeight="1" x14ac:dyDescent="0.25">
      <c r="A43" s="61" t="s">
        <v>8</v>
      </c>
      <c r="B43" s="27" t="s">
        <v>92</v>
      </c>
      <c r="C43" s="27" t="s">
        <v>58</v>
      </c>
      <c r="D43" s="38"/>
      <c r="E43" s="36"/>
      <c r="F43" s="54" t="s">
        <v>93</v>
      </c>
      <c r="G43" s="55"/>
      <c r="H43" s="56"/>
      <c r="I43" s="27" t="s">
        <v>94</v>
      </c>
      <c r="J43" s="38"/>
      <c r="K43" s="38"/>
      <c r="L43" s="15" t="s">
        <v>95</v>
      </c>
    </row>
    <row r="44" spans="1:12" ht="44.1" customHeight="1" x14ac:dyDescent="0.25">
      <c r="A44" s="61"/>
      <c r="B44" s="28"/>
      <c r="C44" s="27" t="s">
        <v>96</v>
      </c>
      <c r="D44" s="36"/>
      <c r="E44" s="7" t="s">
        <v>21</v>
      </c>
      <c r="F44" s="23" t="s">
        <v>51</v>
      </c>
      <c r="G44" s="23"/>
      <c r="H44" s="23"/>
      <c r="I44" s="64" t="s">
        <v>52</v>
      </c>
      <c r="J44" s="64"/>
      <c r="K44" s="64"/>
      <c r="L44" s="14" t="s">
        <v>97</v>
      </c>
    </row>
    <row r="45" spans="1:12" ht="54.95" customHeight="1" x14ac:dyDescent="0.25">
      <c r="A45" s="61"/>
      <c r="B45" s="29"/>
      <c r="C45" s="29"/>
      <c r="D45" s="37"/>
      <c r="E45" s="7" t="s">
        <v>98</v>
      </c>
      <c r="F45" s="23" t="s">
        <v>137</v>
      </c>
      <c r="G45" s="23"/>
      <c r="H45" s="23"/>
      <c r="I45" s="64"/>
      <c r="J45" s="64"/>
      <c r="K45" s="64"/>
      <c r="L45" s="14" t="s">
        <v>64</v>
      </c>
    </row>
    <row r="46" spans="1:12" ht="65.099999999999994" customHeight="1" x14ac:dyDescent="0.25">
      <c r="A46" s="61"/>
      <c r="B46" s="54" t="s">
        <v>99</v>
      </c>
      <c r="C46" s="55"/>
      <c r="D46" s="55"/>
      <c r="E46" s="56"/>
      <c r="F46" s="82" t="s">
        <v>41</v>
      </c>
      <c r="G46" s="83"/>
      <c r="H46" s="84"/>
      <c r="I46" s="64"/>
      <c r="J46" s="64"/>
      <c r="K46" s="64"/>
      <c r="L46" s="15" t="s">
        <v>65</v>
      </c>
    </row>
  </sheetData>
  <mergeCells count="100">
    <mergeCell ref="L32:L34"/>
    <mergeCell ref="F42:H42"/>
    <mergeCell ref="C18:E18"/>
    <mergeCell ref="D29:E29"/>
    <mergeCell ref="D30:E30"/>
    <mergeCell ref="E27:E28"/>
    <mergeCell ref="E33:E34"/>
    <mergeCell ref="F33:H34"/>
    <mergeCell ref="O19:P19"/>
    <mergeCell ref="O21:P21"/>
    <mergeCell ref="F20:H21"/>
    <mergeCell ref="L19:L22"/>
    <mergeCell ref="L13:L15"/>
    <mergeCell ref="F22:H22"/>
    <mergeCell ref="F19:H19"/>
    <mergeCell ref="F16:H16"/>
    <mergeCell ref="F17:H17"/>
    <mergeCell ref="F14:F15"/>
    <mergeCell ref="G13:H13"/>
    <mergeCell ref="G18:H18"/>
    <mergeCell ref="I12:K12"/>
    <mergeCell ref="I19:K22"/>
    <mergeCell ref="A12:H12"/>
    <mergeCell ref="A13:E13"/>
    <mergeCell ref="A23:A26"/>
    <mergeCell ref="B23:B25"/>
    <mergeCell ref="F23:H23"/>
    <mergeCell ref="C23:E23"/>
    <mergeCell ref="F24:H24"/>
    <mergeCell ref="B26:E26"/>
    <mergeCell ref="K23:K26"/>
    <mergeCell ref="I23:J23"/>
    <mergeCell ref="F25:H25"/>
    <mergeCell ref="F26:H26"/>
    <mergeCell ref="A14:A22"/>
    <mergeCell ref="B14:E15"/>
    <mergeCell ref="I41:K42"/>
    <mergeCell ref="I43:K43"/>
    <mergeCell ref="F44:H44"/>
    <mergeCell ref="F45:H45"/>
    <mergeCell ref="A43:A46"/>
    <mergeCell ref="A41:A42"/>
    <mergeCell ref="I44:K46"/>
    <mergeCell ref="F41:H41"/>
    <mergeCell ref="C44:D45"/>
    <mergeCell ref="B43:B45"/>
    <mergeCell ref="B46:E46"/>
    <mergeCell ref="F46:H46"/>
    <mergeCell ref="F43:H43"/>
    <mergeCell ref="C43:E43"/>
    <mergeCell ref="B41:E41"/>
    <mergeCell ref="B42:E42"/>
    <mergeCell ref="I32:K34"/>
    <mergeCell ref="F32:H32"/>
    <mergeCell ref="B32:D34"/>
    <mergeCell ref="A35:A40"/>
    <mergeCell ref="A32:A34"/>
    <mergeCell ref="C40:E40"/>
    <mergeCell ref="I36:K36"/>
    <mergeCell ref="F40:H40"/>
    <mergeCell ref="I37:K40"/>
    <mergeCell ref="B35:E35"/>
    <mergeCell ref="B36:B40"/>
    <mergeCell ref="F36:H36"/>
    <mergeCell ref="C37:E37"/>
    <mergeCell ref="F35:H35"/>
    <mergeCell ref="F38:H38"/>
    <mergeCell ref="C36:E36"/>
    <mergeCell ref="A1:E1"/>
    <mergeCell ref="F37:H37"/>
    <mergeCell ref="A11:L11"/>
    <mergeCell ref="I13:K15"/>
    <mergeCell ref="I16:K18"/>
    <mergeCell ref="I24:J26"/>
    <mergeCell ref="L35:L36"/>
    <mergeCell ref="L37:L40"/>
    <mergeCell ref="L23:L26"/>
    <mergeCell ref="F39:H39"/>
    <mergeCell ref="I35:K35"/>
    <mergeCell ref="C38:E38"/>
    <mergeCell ref="C39:E39"/>
    <mergeCell ref="A27:A31"/>
    <mergeCell ref="B27:B30"/>
    <mergeCell ref="C27:C30"/>
    <mergeCell ref="I27:K31"/>
    <mergeCell ref="F29:H29"/>
    <mergeCell ref="F27:H28"/>
    <mergeCell ref="L29:L30"/>
    <mergeCell ref="F30:H30"/>
    <mergeCell ref="L27:L28"/>
    <mergeCell ref="B31:E31"/>
    <mergeCell ref="F31:H31"/>
    <mergeCell ref="B16:B18"/>
    <mergeCell ref="B19:B22"/>
    <mergeCell ref="C19:E19"/>
    <mergeCell ref="C20:E21"/>
    <mergeCell ref="C22:E22"/>
    <mergeCell ref="C16:E16"/>
    <mergeCell ref="C17:E17"/>
    <mergeCell ref="C24:D25"/>
  </mergeCells>
  <phoneticPr fontId="6"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10"/>
  <sheetViews>
    <sheetView workbookViewId="0">
      <selection activeCell="B2" sqref="B2:H7"/>
    </sheetView>
  </sheetViews>
  <sheetFormatPr baseColWidth="10" defaultRowHeight="15" x14ac:dyDescent="0.25"/>
  <cols>
    <col min="3" max="3" width="19.85546875" customWidth="1"/>
    <col min="5" max="5" width="16.5703125" customWidth="1"/>
    <col min="6" max="6" width="13.140625" customWidth="1"/>
    <col min="7" max="7" width="16.5703125" customWidth="1"/>
  </cols>
  <sheetData>
    <row r="2" spans="2:9" ht="50.25" customHeight="1" x14ac:dyDescent="0.25">
      <c r="B2" s="4" t="s">
        <v>126</v>
      </c>
      <c r="C2" s="4" t="s">
        <v>116</v>
      </c>
      <c r="D2" s="4" t="s">
        <v>117</v>
      </c>
      <c r="E2" s="4" t="s">
        <v>118</v>
      </c>
      <c r="F2" s="4" t="s">
        <v>119</v>
      </c>
      <c r="G2" s="4" t="s">
        <v>127</v>
      </c>
      <c r="H2" s="20" t="s">
        <v>128</v>
      </c>
      <c r="I2" s="18"/>
    </row>
    <row r="3" spans="2:9" ht="17.25" customHeight="1" x14ac:dyDescent="0.25">
      <c r="B3" s="4" t="s">
        <v>112</v>
      </c>
      <c r="C3" s="64" t="s">
        <v>120</v>
      </c>
      <c r="D3" s="64" t="s">
        <v>122</v>
      </c>
      <c r="E3" s="64" t="s">
        <v>123</v>
      </c>
      <c r="F3" s="64" t="s">
        <v>124</v>
      </c>
      <c r="G3" s="64" t="s">
        <v>125</v>
      </c>
      <c r="H3" s="85" t="s">
        <v>129</v>
      </c>
      <c r="I3" s="18"/>
    </row>
    <row r="4" spans="2:9" x14ac:dyDescent="0.25">
      <c r="B4" s="4" t="s">
        <v>113</v>
      </c>
      <c r="C4" s="64"/>
      <c r="D4" s="64"/>
      <c r="E4" s="64"/>
      <c r="F4" s="64"/>
      <c r="G4" s="64"/>
      <c r="H4" s="85"/>
      <c r="I4" s="18"/>
    </row>
    <row r="5" spans="2:9" x14ac:dyDescent="0.25">
      <c r="B5" s="4" t="s">
        <v>114</v>
      </c>
      <c r="C5" s="64"/>
      <c r="D5" s="64"/>
      <c r="E5" s="64"/>
      <c r="F5" s="64"/>
      <c r="G5" s="64"/>
      <c r="H5" s="85"/>
      <c r="I5" s="18"/>
    </row>
    <row r="6" spans="2:9" x14ac:dyDescent="0.25">
      <c r="B6" s="4" t="s">
        <v>115</v>
      </c>
      <c r="C6" s="64"/>
      <c r="D6" s="64"/>
      <c r="E6" s="64"/>
      <c r="F6" s="64"/>
      <c r="G6" s="64"/>
      <c r="H6" s="85"/>
      <c r="I6" s="18"/>
    </row>
    <row r="7" spans="2:9" x14ac:dyDescent="0.25">
      <c r="B7" s="4" t="s">
        <v>121</v>
      </c>
      <c r="C7" s="64"/>
      <c r="D7" s="64"/>
      <c r="E7" s="64"/>
      <c r="F7" s="64"/>
      <c r="G7" s="64"/>
      <c r="H7" s="85"/>
      <c r="I7" s="18"/>
    </row>
    <row r="8" spans="2:9" x14ac:dyDescent="0.25">
      <c r="B8" s="19"/>
      <c r="C8" s="19"/>
      <c r="D8" s="19"/>
      <c r="E8" s="19"/>
      <c r="F8" s="19"/>
      <c r="G8" s="19"/>
      <c r="H8" s="18"/>
      <c r="I8" s="18"/>
    </row>
    <row r="9" spans="2:9" x14ac:dyDescent="0.25">
      <c r="B9" s="18"/>
      <c r="C9" s="18"/>
      <c r="D9" s="18"/>
      <c r="E9" s="18"/>
      <c r="F9" s="18"/>
      <c r="G9" s="18"/>
      <c r="H9" s="18"/>
      <c r="I9" s="18"/>
    </row>
    <row r="10" spans="2:9" x14ac:dyDescent="0.25">
      <c r="B10" s="18"/>
      <c r="C10" s="18"/>
      <c r="D10" s="18"/>
      <c r="E10" s="18"/>
      <c r="F10" s="18"/>
      <c r="G10" s="18"/>
      <c r="H10" s="18"/>
      <c r="I10" s="18"/>
    </row>
  </sheetData>
  <mergeCells count="6">
    <mergeCell ref="H3:H7"/>
    <mergeCell ref="C3:C7"/>
    <mergeCell ref="D3:D7"/>
    <mergeCell ref="E3:E7"/>
    <mergeCell ref="F3:F7"/>
    <mergeCell ref="G3:G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Laboratorio  Calidad de Leche</dc:creator>
  <cp:lastModifiedBy>DELL</cp:lastModifiedBy>
  <dcterms:created xsi:type="dcterms:W3CDTF">2021-06-10T16:45:51Z</dcterms:created>
  <dcterms:modified xsi:type="dcterms:W3CDTF">2021-06-17T17:38:43Z</dcterms:modified>
</cp:coreProperties>
</file>