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COREi5\Downloads\"/>
    </mc:Choice>
  </mc:AlternateContent>
  <xr:revisionPtr revIDLastSave="0" documentId="13_ncr:1_{015E044B-7385-4037-AE0D-9D55589659C6}" xr6:coauthVersionLast="45" xr6:coauthVersionMax="47" xr10:uidLastSave="{00000000-0000-0000-0000-000000000000}"/>
  <bookViews>
    <workbookView xWindow="-110" yWindow="-110" windowWidth="19420" windowHeight="10300" activeTab="1" xr2:uid="{00000000-000D-0000-FFFF-FFFF00000000}"/>
  </bookViews>
  <sheets>
    <sheet name="PORTADA" sheetId="10" r:id="rId1"/>
    <sheet name="MATRIZ-JE" sheetId="1" r:id="rId2"/>
    <sheet name="CRITERIOS DE VALORACIÓN" sheetId="3" r:id="rId3"/>
  </sheets>
  <definedNames>
    <definedName name="_xlnm._FilterDatabase" localSheetId="1" hidden="1">'MATRIZ-JE'!$I$2:$I$24</definedName>
    <definedName name="AF">#REF!</definedName>
    <definedName name="CL">#REF!</definedName>
    <definedName name="Consumo">#REF!</definedName>
    <definedName name="Cultura_sostenibilidad">#REF!</definedName>
    <definedName name="Cultura_y_sostenibilidad">#REF!</definedName>
    <definedName name="DA">#REF!</definedName>
    <definedName name="DAF">#REF!</definedName>
    <definedName name="DC">#REF!</definedName>
    <definedName name="DCL">#REF!</definedName>
    <definedName name="DG">#REF!</definedName>
    <definedName name="Dirección_Administrativa_y_Financiera">#REF!</definedName>
    <definedName name="Dirección_Comercial_yLogistica">#REF!</definedName>
    <definedName name="Dirección_de_Abastecimiento">#REF!</definedName>
    <definedName name="Dirección_de_Calidad">#REF!</definedName>
    <definedName name="Dirección_Operativa">#REF!</definedName>
    <definedName name="Disminución">#REF!</definedName>
    <definedName name="DO">#REF!</definedName>
    <definedName name="Emisiones">#REF!</definedName>
    <definedName name="Generación">#REF!</definedName>
    <definedName name="Gestión_Adecuada">#REF!</definedName>
    <definedName name="Gestión_Humana">#REF!</definedName>
    <definedName name="GH">#REF!</definedName>
    <definedName name="Interacción">#REF!</definedName>
    <definedName name="Proceso">#REF!</definedName>
    <definedName name="SG_SST">#REF!</definedName>
    <definedName name="Tipo">#REF!</definedName>
    <definedName name="Tipo_aspecto">#REF!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 i="1" l="1"/>
  <c r="T6" i="1" l="1"/>
  <c r="T7" i="1"/>
  <c r="T8" i="1"/>
  <c r="T9" i="1"/>
  <c r="T10" i="1"/>
  <c r="T11" i="1"/>
  <c r="T12" i="1"/>
  <c r="T13" i="1"/>
  <c r="T14" i="1"/>
  <c r="T15" i="1"/>
  <c r="T16" i="1"/>
  <c r="T17" i="1"/>
  <c r="T18" i="1"/>
  <c r="T19" i="1"/>
  <c r="U6" i="1" l="1"/>
  <c r="U7" i="1"/>
  <c r="U8" i="1"/>
  <c r="U9" i="1"/>
  <c r="U10" i="1"/>
  <c r="U11" i="1"/>
  <c r="U12" i="1"/>
  <c r="U13" i="1"/>
  <c r="U14" i="1"/>
  <c r="U15" i="1"/>
  <c r="U16" i="1"/>
  <c r="U17" i="1"/>
  <c r="U18" i="1"/>
  <c r="U19" i="1"/>
  <c r="U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Andres Restrepo</author>
  </authors>
  <commentList>
    <comment ref="G2" authorId="0" shapeId="0" xr:uid="{3176275B-9EF0-48FF-9A08-14EE116F7880}">
      <text>
        <r>
          <rPr>
            <sz val="9"/>
            <color indexed="81"/>
            <rFont val="Tahoma"/>
            <family val="2"/>
          </rPr>
          <t xml:space="preserve">N: Normal
A: Anormal
E: Emergencia
</t>
        </r>
      </text>
    </comment>
    <comment ref="B4" authorId="0" shapeId="0" xr:uid="{7B69FBEF-B6EA-4FCE-89F6-80BD2769EBD6}">
      <text>
        <r>
          <rPr>
            <b/>
            <sz val="9"/>
            <color indexed="81"/>
            <rFont val="Tahoma"/>
            <family val="2"/>
          </rPr>
          <t xml:space="preserve">Actividad / Proceso que requiere ser evaluada y/o caracterizada
</t>
        </r>
        <r>
          <rPr>
            <sz val="9"/>
            <color indexed="81"/>
            <rFont val="Tahoma"/>
            <family val="2"/>
          </rPr>
          <t xml:space="preserve">
</t>
        </r>
      </text>
    </comment>
    <comment ref="C4" authorId="0" shapeId="0" xr:uid="{B085A400-0239-4764-99AF-E8C1199C1F62}">
      <text>
        <r>
          <rPr>
            <b/>
            <sz val="9"/>
            <color indexed="81"/>
            <rFont val="Tahoma"/>
            <family val="2"/>
          </rPr>
          <t xml:space="preserve">Espacio en el que se realiza la actividad
</t>
        </r>
        <r>
          <rPr>
            <sz val="9"/>
            <color indexed="81"/>
            <rFont val="Tahoma"/>
            <family val="2"/>
          </rPr>
          <t xml:space="preserve">
</t>
        </r>
      </text>
    </comment>
    <comment ref="H4" authorId="0" shapeId="0" xr:uid="{5DC0D91D-901A-4179-9E54-62C8325AC181}">
      <text>
        <r>
          <rPr>
            <sz val="9"/>
            <color indexed="81"/>
            <rFont val="Tahoma"/>
            <family val="2"/>
          </rPr>
          <t xml:space="preserve">(+) : Positivo
( - ): Negativo
</t>
        </r>
      </text>
    </comment>
    <comment ref="J4" authorId="0" shapeId="0" xr:uid="{356FBC56-DAA7-4CE8-B55A-80B3EE1B05D1}">
      <text>
        <r>
          <rPr>
            <b/>
            <sz val="9"/>
            <color indexed="81"/>
            <rFont val="Tahoma"/>
            <family val="2"/>
          </rPr>
          <t xml:space="preserve">Intensidad:
</t>
        </r>
        <r>
          <rPr>
            <sz val="9"/>
            <color indexed="81"/>
            <rFont val="Tahoma"/>
            <family val="2"/>
          </rPr>
          <t xml:space="preserve">12. Total
8. Muy Alta
4. Alta
2. Medio
1. Bajo
</t>
        </r>
      </text>
    </comment>
    <comment ref="K4" authorId="0" shapeId="0" xr:uid="{6BE30C9B-4EFF-4BF2-A2EF-98C8239EC66C}">
      <text>
        <r>
          <rPr>
            <b/>
            <sz val="9"/>
            <color indexed="81"/>
            <rFont val="Tahoma"/>
            <family val="2"/>
          </rPr>
          <t>Extención:</t>
        </r>
        <r>
          <rPr>
            <sz val="9"/>
            <color indexed="81"/>
            <rFont val="Tahoma"/>
            <family val="2"/>
          </rPr>
          <t xml:space="preserve">
8. &gt;= 100 km ó lugar crítico 
4. 100 &lt; km &gt; = 10 ó  no es localizado
2. 10 &lt; km &gt; = 1 ó no es precisa localización
1. &lt; 1km ó localizado</t>
        </r>
      </text>
    </comment>
    <comment ref="L4" authorId="0" shapeId="0" xr:uid="{504ED707-25C5-484D-8992-4E37D1AC35A1}">
      <text>
        <r>
          <rPr>
            <b/>
            <sz val="9"/>
            <color indexed="81"/>
            <rFont val="Tahoma"/>
            <family val="2"/>
          </rPr>
          <t xml:space="preserve">Momento:
</t>
        </r>
        <r>
          <rPr>
            <sz val="9"/>
            <color indexed="81"/>
            <rFont val="Tahoma"/>
            <family val="2"/>
          </rPr>
          <t xml:space="preserve">4. Inmediato
2. Medio Plazo
1. Largo Plazo </t>
        </r>
      </text>
    </comment>
    <comment ref="M4" authorId="0" shapeId="0" xr:uid="{62E4A245-695D-45D2-B546-3D757D7B4C15}">
      <text>
        <r>
          <rPr>
            <b/>
            <sz val="9"/>
            <color indexed="81"/>
            <rFont val="Tahoma"/>
            <family val="2"/>
          </rPr>
          <t xml:space="preserve">Persistencia:
</t>
        </r>
        <r>
          <rPr>
            <sz val="9"/>
            <color indexed="81"/>
            <rFont val="Tahoma"/>
            <family val="2"/>
          </rPr>
          <t xml:space="preserve">4. Permanente
2. Temporal
1. Fugaz
</t>
        </r>
        <r>
          <rPr>
            <sz val="9"/>
            <color indexed="81"/>
            <rFont val="Tahoma"/>
            <family val="2"/>
          </rPr>
          <t xml:space="preserve">
</t>
        </r>
      </text>
    </comment>
    <comment ref="N4" authorId="0" shapeId="0" xr:uid="{CABA0DD6-255F-4613-B7D2-E406CC33ECF5}">
      <text>
        <r>
          <rPr>
            <b/>
            <sz val="9"/>
            <color indexed="81"/>
            <rFont val="Tahoma"/>
            <family val="2"/>
          </rPr>
          <t xml:space="preserve">Reversibilidad:
</t>
        </r>
        <r>
          <rPr>
            <sz val="9"/>
            <color indexed="81"/>
            <rFont val="Tahoma"/>
            <family val="2"/>
          </rPr>
          <t xml:space="preserve">4. Irreversible
2. Medio Plazo
1 Corto Plazo
</t>
        </r>
      </text>
    </comment>
    <comment ref="O4" authorId="0" shapeId="0" xr:uid="{115E034F-5863-4C6B-91DA-61BDFFFEFD46}">
      <text>
        <r>
          <rPr>
            <b/>
            <sz val="9"/>
            <color indexed="81"/>
            <rFont val="Tahoma"/>
            <family val="2"/>
          </rPr>
          <t xml:space="preserve">Sinergia:
</t>
        </r>
        <r>
          <rPr>
            <sz val="9"/>
            <color indexed="81"/>
            <rFont val="Tahoma"/>
            <family val="2"/>
          </rPr>
          <t xml:space="preserve">4. Muy Sinérgico
2. Sinérgico
1. Sin sinergismo (Simple)
</t>
        </r>
      </text>
    </comment>
    <comment ref="P4" authorId="0" shapeId="0" xr:uid="{0DA205DB-B607-45C0-8D19-81A781E29926}">
      <text>
        <r>
          <rPr>
            <b/>
            <sz val="9"/>
            <color indexed="81"/>
            <rFont val="Tahoma"/>
            <family val="2"/>
          </rPr>
          <t xml:space="preserve">Acumulación:
</t>
        </r>
        <r>
          <rPr>
            <sz val="9"/>
            <color indexed="81"/>
            <rFont val="Tahoma"/>
            <family val="2"/>
          </rPr>
          <t>4. Acumulativo
1. Simple</t>
        </r>
      </text>
    </comment>
    <comment ref="Q4" authorId="0" shapeId="0" xr:uid="{E6A2159F-DC86-4609-8C4C-7A2B3A597E94}">
      <text>
        <r>
          <rPr>
            <b/>
            <sz val="9"/>
            <color indexed="81"/>
            <rFont val="Tahoma"/>
            <family val="2"/>
          </rPr>
          <t xml:space="preserve">Efecto
</t>
        </r>
        <r>
          <rPr>
            <sz val="9"/>
            <color indexed="81"/>
            <rFont val="Tahoma"/>
            <family val="2"/>
          </rPr>
          <t xml:space="preserve">4. Directo
1. Indirecto (Secundario)
</t>
        </r>
      </text>
    </comment>
    <comment ref="R4" authorId="0" shapeId="0" xr:uid="{2E1CBBC3-B4CC-4B03-A279-83B899A11A4B}">
      <text>
        <r>
          <rPr>
            <b/>
            <sz val="9"/>
            <color indexed="81"/>
            <rFont val="Tahoma"/>
            <family val="2"/>
          </rPr>
          <t xml:space="preserve">Periodicidad:
</t>
        </r>
        <r>
          <rPr>
            <sz val="9"/>
            <color indexed="81"/>
            <rFont val="Tahoma"/>
            <family val="2"/>
          </rPr>
          <t xml:space="preserve">4. Continuo
2. Periódico
1. No periódico (Irregular)
</t>
        </r>
      </text>
    </comment>
    <comment ref="S4" authorId="0" shapeId="0" xr:uid="{39BCDE03-DF0F-4E20-AA7F-A7D518E23EE0}">
      <text>
        <r>
          <rPr>
            <b/>
            <sz val="9"/>
            <color indexed="81"/>
            <rFont val="Tahoma"/>
            <family val="2"/>
          </rPr>
          <t xml:space="preserve">Periodicidad:
</t>
        </r>
        <r>
          <rPr>
            <sz val="9"/>
            <color indexed="81"/>
            <rFont val="Tahoma"/>
            <family val="2"/>
          </rPr>
          <t xml:space="preserve">4. Continuo
2. Periódico
1. No periódico (Irregular)
</t>
        </r>
      </text>
    </comment>
    <comment ref="T4" authorId="0" shapeId="0" xr:uid="{6AA9A145-577B-4922-9298-C64407A2602A}">
      <text>
        <r>
          <rPr>
            <b/>
            <sz val="9"/>
            <color indexed="81"/>
            <rFont val="Tahoma"/>
            <family val="2"/>
          </rPr>
          <t xml:space="preserve">Impacto Ambiental CONESA
</t>
        </r>
      </text>
    </comment>
  </commentList>
</comments>
</file>

<file path=xl/sharedStrings.xml><?xml version="1.0" encoding="utf-8"?>
<sst xmlns="http://schemas.openxmlformats.org/spreadsheetml/2006/main" count="296" uniqueCount="247">
  <si>
    <t>CARACTERIZACIÓN DE LA ACTIVIDAD</t>
  </si>
  <si>
    <t>NATURALEZA (+ / - )</t>
  </si>
  <si>
    <t>Mitigación / Eliminación</t>
  </si>
  <si>
    <t>Sustitución</t>
  </si>
  <si>
    <t>Controles Administrativos (Planes, Campañas, Señalización, etc.)</t>
  </si>
  <si>
    <t>Tipo</t>
  </si>
  <si>
    <t>Controles de Ingeniería y/o Mantenimiento</t>
  </si>
  <si>
    <t>Actividad / Proceso</t>
  </si>
  <si>
    <t>Aire</t>
  </si>
  <si>
    <t>Suelo</t>
  </si>
  <si>
    <t>Energía</t>
  </si>
  <si>
    <t>IA</t>
  </si>
  <si>
    <t>CÓDIGO DE COLOR</t>
  </si>
  <si>
    <t>CRITERIO</t>
  </si>
  <si>
    <t>COLOR</t>
  </si>
  <si>
    <t>Aspecto irrelevante ACEPTABLE</t>
  </si>
  <si>
    <t>Aspecto POSITIVO</t>
  </si>
  <si>
    <t>ASPECTO</t>
  </si>
  <si>
    <t>IN</t>
  </si>
  <si>
    <t>EX</t>
  </si>
  <si>
    <t>MO</t>
  </si>
  <si>
    <t>PE</t>
  </si>
  <si>
    <t>RV</t>
  </si>
  <si>
    <t>SI</t>
  </si>
  <si>
    <t>AC</t>
  </si>
  <si>
    <t>EF</t>
  </si>
  <si>
    <t>PR</t>
  </si>
  <si>
    <t xml:space="preserve">CRITERIOS DE VALORACIÓN </t>
  </si>
  <si>
    <t>SIGNIFICADO</t>
  </si>
  <si>
    <t xml:space="preserve">Signo </t>
  </si>
  <si>
    <t xml:space="preserve">Grado de incidencia de la acción sobre el factor en el ámbito específico en el que actúa. 
Varía entre 1 y 12, siendo 12 la expresión de la destrucción total del factor en el área en la 
que se produce el efecto y 1 una mínimo afectación. 
</t>
  </si>
  <si>
    <t xml:space="preserve">Extensión </t>
  </si>
  <si>
    <t>Momento</t>
  </si>
  <si>
    <t>Persistencia</t>
  </si>
  <si>
    <t>Tiempo que supuestamente permanecerá el efecto desde su aparición y, a partir del cual el 
factor afectado retornaría a las condiciones iniciales previas a la acción por los medios 
naturales o mediante la introducción de medidas correctoras</t>
  </si>
  <si>
    <t>Reversibilidad</t>
  </si>
  <si>
    <t xml:space="preserve">Se refiere a la posibilidad de reconstrucción del factor afectado, es decir, la posibilidad de  retornar a las condiciones iniciales previas a la acción, por medios naturales, una vez aquella deje de actuar sobre el medio. 
</t>
  </si>
  <si>
    <t>Recuperabiliad</t>
  </si>
  <si>
    <t>Se refiere a la posibilidad de reconstrucción, total o parcial, del factor afectado, es decir, la posibilidad de retornar a las condiciones iniciales previas a la acción, por medio de la intervención humana ( o sea mediante la implementación de medidas de manejo ambiental).  Cuando el efecto es irrecuperable (alteración imposible de reparar, tanto por la acción  natural, como por la humana) le asignamos el valor de ocho (8). En caso de ser 
irrecuperable, pero existe la posibilidad de introducir medidas compensatorias, el valor  adoptado será cuatro (4).</t>
  </si>
  <si>
    <t>Sinergia</t>
  </si>
  <si>
    <t xml:space="preserve">Este atributo contempla el reforzamiento de dos o más efectos simples. La componente total de la manifestación de los efectos simples, provocados por acciones que actúan  simultáneamente, es superior a la que cabría de esperar cuando las acciones que las  provocan actúan de manera independiente, no simultánea. 
</t>
  </si>
  <si>
    <t>Acumulación</t>
  </si>
  <si>
    <t xml:space="preserve">Este atributo da idea del incremento progresivo de la manifestación del efecto cuando  persiste de forma continuada o reiterada la acción que lo genera. Cuando una acción no  produce efectos acumulativos (acumulación simple), el efecto se valora como uno (1); si el  efecto producido es acumulativo el valor se incrementa a cuatro (4). 
</t>
  </si>
  <si>
    <t xml:space="preserve">Efecto </t>
  </si>
  <si>
    <t xml:space="preserve">Este atributo se refiere a la relación causa-efecto, o sea, a la forma de manifestación del  efecto sobre un factor, como consecuencia de una acción. Puede ser directo o primario,  siendo en este caso la repercusión de la acción consecuencia directa de ésta, o indirecto o  secundario, cuando la manifestación no es consecuencia directa de la acción, sino que tiene  lugar a partir de un efecto primario, actuando este como una acción de segundo orden. </t>
  </si>
  <si>
    <t>Periodicidad</t>
  </si>
  <si>
    <t xml:space="preserve">Se refiere a la regularidad de manifestación del efecto, bien sea de manera cíclica o  recurrente (efecto periódico), de forma impredecible en el tiempo (efecto irregular) o  constante en el tiempo (efecto continuo) 
</t>
  </si>
  <si>
    <t>Positivo(1) / Negativo (-1)</t>
  </si>
  <si>
    <t xml:space="preserve">Intensidad </t>
  </si>
  <si>
    <t>RE</t>
  </si>
  <si>
    <t>Aspecto moderado ACEPTABLE</t>
  </si>
  <si>
    <t>Aspecto crítico NO ACEPTABLE</t>
  </si>
  <si>
    <t xml:space="preserve">Inferiores a 25 son irrelevantes o compatibles con el ambiente </t>
  </si>
  <si>
    <t xml:space="preserve">Entre 25y 50 son impactos moderados. </t>
  </si>
  <si>
    <t>Entre 50 y 75 son severos</t>
  </si>
  <si>
    <t xml:space="preserve">Superiores a 75 son críticos </t>
  </si>
  <si>
    <t>Aspecto severo NO ACEPTABLE O ACEPTABLE CON CONTROL ESPECIFICO</t>
  </si>
  <si>
    <t xml:space="preserve">Área de influencia teórica del impacto en relación con el entorno de la actividad ). Si la acción produce un efecto muy localizado, se considera que el impacto tiene un carácter puntual (1). Si por el contrario, el impacto no admite una ubicación precisa del entorno de la actividad, teniendo una influencia generalizada en todo él, el impacto será Total (4). Cuando el efecto se produce en un lugar critico, se le atribuirá un valor de ocho (8) unidades. </t>
  </si>
  <si>
    <t>Hace alusión al carácter benéfico (1) o perjudicial (-1) de las distintas acciones que van a 
actuar sobre los distintos factores considerados</t>
  </si>
  <si>
    <t>Alude al tiempo entre la aparición de la acción que produce el impacto y el comienzo de las afectaciones sobre el factor considerado.  Si el tiempo transcurrido es nulo, el momento será Inmediato asígando el valor cuatro (4), y si es inferior a un año, Corto  plazo, asignándole el valor de dos (2). Si es un período de tiempo mayor , Largo Plazo (1).</t>
  </si>
  <si>
    <t>Cálculo Impacto Ambiental (IA)</t>
  </si>
  <si>
    <t>IA= (3IN+2EX+MO+PE+RV+SI+AC+EF+PR+RE)</t>
  </si>
  <si>
    <t xml:space="preserve"> IMPACTO AMBIENTAL</t>
  </si>
  <si>
    <t xml:space="preserve">CRITERIOS Y RANGOS PARA LA EVALUACIÓN DEL IMPACTO AMBIENTAL </t>
  </si>
  <si>
    <t xml:space="preserve">
1
-1</t>
  </si>
  <si>
    <t>CRITERIO/RANGO</t>
  </si>
  <si>
    <t>PUNTO</t>
  </si>
  <si>
    <t xml:space="preserve">
8
4
2
1</t>
  </si>
  <si>
    <t xml:space="preserve">
4
2
1</t>
  </si>
  <si>
    <t xml:space="preserve">
4
1</t>
  </si>
  <si>
    <t xml:space="preserve">
12
8
4
2
1</t>
  </si>
  <si>
    <t>Agua</t>
  </si>
  <si>
    <t>MEDIDAS DE INTERVENCIÓN POSIBLES</t>
  </si>
  <si>
    <t>Procesos</t>
  </si>
  <si>
    <r>
      <rPr>
        <b/>
        <sz val="11"/>
        <color theme="1"/>
        <rFont val="Arial"/>
        <family val="2"/>
      </rPr>
      <t xml:space="preserve">NATURALEZA </t>
    </r>
    <r>
      <rPr>
        <sz val="11"/>
        <color theme="1"/>
        <rFont val="Arial"/>
        <family val="2"/>
      </rPr>
      <t xml:space="preserve">
IMPACTO POSITIVO
IMPACTO NEGATIVO</t>
    </r>
  </si>
  <si>
    <r>
      <t xml:space="preserve">INTENSIDAD (IN)
</t>
    </r>
    <r>
      <rPr>
        <sz val="11"/>
        <color theme="1"/>
        <rFont val="Arial"/>
        <family val="2"/>
      </rPr>
      <t>TOTAL
MUY ALTA
ALTA
MUY BAJA
BAJA</t>
    </r>
  </si>
  <si>
    <r>
      <t xml:space="preserve">EXTENSIÓN (EX)
</t>
    </r>
    <r>
      <rPr>
        <sz val="11"/>
        <color theme="1"/>
        <rFont val="Arial"/>
        <family val="2"/>
      </rPr>
      <t>&gt;= 100 km ó lugar crítico 
100 &lt; km &gt; = 10 ó  no es localizado
10 &lt; km &gt; = 1 ó no es precisa localización
 &lt; 1km ó localizado</t>
    </r>
  </si>
  <si>
    <r>
      <t xml:space="preserve">MOMENTO (MO)
</t>
    </r>
    <r>
      <rPr>
        <sz val="11"/>
        <color theme="1"/>
        <rFont val="Arial"/>
        <family val="2"/>
      </rPr>
      <t>INMEDIATO
MEDIANO PLAZO
LARGO PLAZO</t>
    </r>
  </si>
  <si>
    <r>
      <t xml:space="preserve">PERSISTENCIA (PE)
</t>
    </r>
    <r>
      <rPr>
        <sz val="11"/>
        <color theme="1"/>
        <rFont val="Arial"/>
        <family val="2"/>
      </rPr>
      <t>PERMANENTE
TEMPORAL
FUGAZ</t>
    </r>
  </si>
  <si>
    <r>
      <rPr>
        <b/>
        <sz val="11"/>
        <color theme="1"/>
        <rFont val="Arial"/>
        <family val="2"/>
      </rPr>
      <t xml:space="preserve">REVERSIBILIDAD (RE)
</t>
    </r>
    <r>
      <rPr>
        <sz val="11"/>
        <color theme="1"/>
        <rFont val="Arial"/>
        <family val="2"/>
      </rPr>
      <t>IRREVERSIBLE
MEDIANO PLAZO
CORTO PLAZO</t>
    </r>
  </si>
  <si>
    <r>
      <rPr>
        <b/>
        <sz val="11"/>
        <color theme="1"/>
        <rFont val="Arial"/>
        <family val="2"/>
      </rPr>
      <t xml:space="preserve">SINERGIA (SI)
</t>
    </r>
    <r>
      <rPr>
        <sz val="11"/>
        <color theme="1"/>
        <rFont val="Arial"/>
        <family val="2"/>
      </rPr>
      <t>MUY SINÉRGICO
SINÉRGICO
SIN SINERGISMO (SIMPLE)</t>
    </r>
  </si>
  <si>
    <r>
      <t xml:space="preserve">ACUMULACIÓN (AC)
</t>
    </r>
    <r>
      <rPr>
        <sz val="11"/>
        <color theme="1"/>
        <rFont val="Arial"/>
        <family val="2"/>
      </rPr>
      <t>ACUMULATIVO
SIMPLE</t>
    </r>
  </si>
  <si>
    <r>
      <t xml:space="preserve">EFECTO (EF)
</t>
    </r>
    <r>
      <rPr>
        <sz val="11"/>
        <color theme="1"/>
        <rFont val="Arial"/>
        <family val="2"/>
      </rPr>
      <t>DIRECTO
INDIRECTO</t>
    </r>
    <r>
      <rPr>
        <b/>
        <sz val="11"/>
        <color theme="1"/>
        <rFont val="Arial"/>
        <family val="2"/>
      </rPr>
      <t xml:space="preserve"> </t>
    </r>
    <r>
      <rPr>
        <sz val="11"/>
        <color theme="1"/>
        <rFont val="Arial"/>
        <family val="2"/>
      </rPr>
      <t>(SECUNDARIO)</t>
    </r>
  </si>
  <si>
    <r>
      <t xml:space="preserve">PERIODICIDAD (PR)
</t>
    </r>
    <r>
      <rPr>
        <sz val="11"/>
        <color theme="1"/>
        <rFont val="Arial"/>
        <family val="2"/>
      </rPr>
      <t>CONTINUO
PERIÓDICO
NO PERIÓDICO (IRREGULAR)</t>
    </r>
  </si>
  <si>
    <r>
      <t xml:space="preserve">RECUPERABILIDAD (RE)
</t>
    </r>
    <r>
      <rPr>
        <sz val="11"/>
        <color theme="1"/>
        <rFont val="Arial"/>
        <family val="2"/>
      </rPr>
      <t>IRRECUPERABLE
RECUPERABLE A MEDIO PLAZO
MITIGABLE O COMPENSABLE
RECUPERABLE INMEDIATO</t>
    </r>
  </si>
  <si>
    <t xml:space="preserve">MATRIZ / COMPONENTE </t>
  </si>
  <si>
    <t>AMBIENTAL</t>
  </si>
  <si>
    <t xml:space="preserve">ESTADO DE </t>
  </si>
  <si>
    <t xml:space="preserve">OPERACIÓN </t>
  </si>
  <si>
    <t>Descripción Impacto</t>
  </si>
  <si>
    <t>Descripción Aspecto</t>
  </si>
  <si>
    <t>Lugar  / Zona / Área</t>
  </si>
  <si>
    <t>Fecha</t>
  </si>
  <si>
    <t xml:space="preserve">Versión </t>
  </si>
  <si>
    <t>Aceptación del Impacto</t>
  </si>
  <si>
    <t>Extracción de minerales metálicos</t>
  </si>
  <si>
    <t>Transporte interno de material</t>
  </si>
  <si>
    <t>Trituración de mineral</t>
  </si>
  <si>
    <t>Uso de maquinaria pesada</t>
  </si>
  <si>
    <t>Almacenamiento de minerales</t>
  </si>
  <si>
    <t>Manejo de residuos sólidos</t>
  </si>
  <si>
    <t>Disposición de residuos peligrosos (Respel)</t>
  </si>
  <si>
    <t>Uso de explosivos</t>
  </si>
  <si>
    <t>Vertimiento de aguas residuales industriales</t>
  </si>
  <si>
    <t>Reutilización de agua en procesos mineros</t>
  </si>
  <si>
    <t>Emisiones de partículas al aire</t>
  </si>
  <si>
    <t>Consumo de combustibles fósiles</t>
  </si>
  <si>
    <t>Almacenamiento de materiales peligrosos</t>
  </si>
  <si>
    <t>Generación de escombros y relaves</t>
  </si>
  <si>
    <t>Mantenimiento de maquinaria</t>
  </si>
  <si>
    <t>Proceso de extracción de oro y plata mediante métodos de explotación subterránea.</t>
  </si>
  <si>
    <t>Frente de explotación en Santa Isabel, Remedios, Antioquia.</t>
  </si>
  <si>
    <t>Movilización de mineral desde el frente de explotación hacia la planta de procesamiento.</t>
  </si>
  <si>
    <t>Áreas de movilización internas en la mina.</t>
  </si>
  <si>
    <t>Reducción del tamaño del mineral mediante equipos de trituración.</t>
  </si>
  <si>
    <t>Planta de procesamiento en el sitio.</t>
  </si>
  <si>
    <t>Operación de vehículos y maquinaria para excavación y transporte.</t>
  </si>
  <si>
    <t>Zonas operativas y áreas abiertas del sitio minero.</t>
  </si>
  <si>
    <t>Depósito temporal de mineral procesado o sin procesar.</t>
  </si>
  <si>
    <t>Depósitos de acopio en la mina.</t>
  </si>
  <si>
    <t>Separación, almacenamiento y disposición final de residuos no aprovechables.</t>
  </si>
  <si>
    <t>Zonas de almacenamiento y disposición de residuos.</t>
  </si>
  <si>
    <t>Almacenamiento y disposición de desechos peligrosos como aceites, combustibles y químicos.</t>
  </si>
  <si>
    <t>Área de manejo de desechos peligrosos en el sitio.</t>
  </si>
  <si>
    <t>Empleo de dinamita u otros materiales explosivos para fragmentación de rocas.</t>
  </si>
  <si>
    <t>Frentes de trabajo en la mina.</t>
  </si>
  <si>
    <t>Descarga de aguas utilizadas en procesos mineros al sistema de tratamiento.</t>
  </si>
  <si>
    <t>Canales de descarga y planta de tratamiento en el sitio.</t>
  </si>
  <si>
    <t>Implementación de sistemas de circuito cerrado para reducir el consumo de agua fresca.</t>
  </si>
  <si>
    <t>Planta de procesos mineros.</t>
  </si>
  <si>
    <t>Generación de polvo por manejo de materiales y trituración.</t>
  </si>
  <si>
    <t>Zonas de trituración y transporte de material.</t>
  </si>
  <si>
    <t>Uso de diésel y gasolina para maquinaria y generadores.</t>
  </si>
  <si>
    <t>Equipos móviles y plantas de generación.</t>
  </si>
  <si>
    <t>Depósito de químicos y combustibles utilizados en operaciones.</t>
  </si>
  <si>
    <t>Depósitos en áreas específicas de almacenamiento.</t>
  </si>
  <si>
    <t>Producción de desechos sólidos mineros durante la extracción y procesamiento.</t>
  </si>
  <si>
    <t>Áreas de disposición final en el sitio.</t>
  </si>
  <si>
    <t>Reparación y mantenimiento preventivo de equipos mineros.</t>
  </si>
  <si>
    <t>Talleres mecánicos del sitio minero.</t>
  </si>
  <si>
    <t>Suelo, biodiversidad</t>
  </si>
  <si>
    <t>Aire, suelo</t>
  </si>
  <si>
    <t>Suelo, agua</t>
  </si>
  <si>
    <t>Aire, biodiversidad</t>
  </si>
  <si>
    <t>Suelo, agua, aire</t>
  </si>
  <si>
    <t>Excavación subterránea para la extracción de oro y plata, uso de perforadoras y explosivos para fragmentar el mineral.</t>
  </si>
  <si>
    <t>Uso de camiones y cintas transportadoras para mover el mineral desde la mina hasta las plantas de procesamiento.</t>
  </si>
  <si>
    <t>Trituradoras mecánicas que reducen el tamaño del mineral para facilitar su procesamiento.</t>
  </si>
  <si>
    <t>Manipulación de maquinaria pesada como excavadoras, bulldozers y camiones de carga para la excavación y transporte del mineral.</t>
  </si>
  <si>
    <t>Acopio temporal del mineral antes de ser procesado o transportado a su destino final.</t>
  </si>
  <si>
    <t>Clasificación, almacenamiento y disposición final de residuos no aprovechables, separando materiales reciclables de los no reciclables.</t>
  </si>
  <si>
    <t>Almacenamiento de residuos peligrosos (como aceites, productos químicos) en contenedores adecuados y disposición final conforme a la normativa ambiental.</t>
  </si>
  <si>
    <t>Colocación y detonación de explosivos para fragmentar rocas y acceder al mineral.</t>
  </si>
  <si>
    <t>Descarga de aguas residuales provenientes de procesos mineros en sistemas de tratamiento o cuerpos de agua controlados.</t>
  </si>
  <si>
    <t>Recirculación de aguas utilizadas en procesos mineros mediante sistemas de tratamiento para su reutilización en el proceso.</t>
  </si>
  <si>
    <t>Procesos de trituración, transporte y manejo de materiales que generan polvo y partículas suspendidas.</t>
  </si>
  <si>
    <t>Uso de combustibles (diésel, gasolina) para la operación de maquinaria pesada y generadores eléctricos en la mina.</t>
  </si>
  <si>
    <t>Almacenamiento de productos químicos peligrosos (como ácidos y combustibles) en áreas controladas y señalizadas.</t>
  </si>
  <si>
    <t>Producción de escombros y relaves durante la extracción y procesamiento del mineral, los cuales se depositan en áreas de disposición.</t>
  </si>
  <si>
    <t>Reparación y mantenimiento de equipos mineros, incluyendo la revisión de motores, maquinaria de carga y transporte.</t>
  </si>
  <si>
    <t>Generación</t>
  </si>
  <si>
    <t>Gestión adecuada</t>
  </si>
  <si>
    <t>Consumo</t>
  </si>
  <si>
    <t>Recurso natural</t>
  </si>
  <si>
    <t>Aire y suelo</t>
  </si>
  <si>
    <t>Suelo y agua</t>
  </si>
  <si>
    <t>Residuos</t>
  </si>
  <si>
    <t>Residuos peligrosos</t>
  </si>
  <si>
    <t>Aire y biodiversidad</t>
  </si>
  <si>
    <t>Residuos y energía</t>
  </si>
  <si>
    <t>Degradación del suelo y pérdida de biodiversidad por remoción de material mineral.</t>
  </si>
  <si>
    <t>Compactación del suelo y alteración del terreno debido al paso de maquinaria pesada.</t>
  </si>
  <si>
    <t>Emisión de polvo y partículas finas al aire durante el proceso de trituración.</t>
  </si>
  <si>
    <t>Emisión de gases contaminantes al aire y alteración del suelo por maquinaria pesada.</t>
  </si>
  <si>
    <t>Posible contaminación del suelo y agua subterránea por filtración de metales pesados.</t>
  </si>
  <si>
    <t>Gestión y disposición de residuos no aprovechables para evitar contaminación.</t>
  </si>
  <si>
    <t>Almacenamiento y disposición adecuada de residuos peligrosos como aceites y productos químicos.</t>
  </si>
  <si>
    <t>Contaminación de cuerpos de agua por vertimiento de aguas residuales industriales.</t>
  </si>
  <si>
    <t>Reducción del consumo de agua fresca mediante la reutilización en procesos mineros.</t>
  </si>
  <si>
    <t>Emisión de partículas finas al aire y afectación a la fauna por detonaciones.</t>
  </si>
  <si>
    <t>Generación de polvo y partículas suspendidas en el aire debido a la trituración y transporte.</t>
  </si>
  <si>
    <t>Consumo de combustibles fósiles (diésel, gasolina) para maquinaria y equipos mineros.</t>
  </si>
  <si>
    <t>Almacenamiento controlado de productos químicos peligrosos para evitar derrames.</t>
  </si>
  <si>
    <t>Generación de escombros y relaves durante la extracción y procesamiento del mineral.</t>
  </si>
  <si>
    <t>Manejo adecuado de residuos (aceites, combustibles) y energía para la operación de maquinaria.</t>
  </si>
  <si>
    <t>Impacto ambiental</t>
  </si>
  <si>
    <t>Indice ambiental</t>
  </si>
  <si>
    <t>Implementar un plan de restauración y revegetación con especies nativas.</t>
  </si>
  <si>
    <t>Usar tecnologías de minería sostenible, como extracción mecanizada con menor impacto.</t>
  </si>
  <si>
    <t>Delimitar áreas de extracción para evitar expansión innecesaria.</t>
  </si>
  <si>
    <t>Monitoreo periódico de áreas intervenidas y capacitación en técnicas de restauración.</t>
  </si>
  <si>
    <t>Minimizar rutas de transporte para reducir compactación del suelo.</t>
  </si>
  <si>
    <t>Uso de vehículos eléctricos o híbridos para reducir emisiones.</t>
  </si>
  <si>
    <t>Implementar sistemas de amortiguación en caminos para reducir el impacto en el suelo.</t>
  </si>
  <si>
    <t>Capacitación en conducción eficiente y trazado de rutas optimizadas.</t>
  </si>
  <si>
    <t>Uso de sistemas de supresión de polvo (rociadores de agua).</t>
  </si>
  <si>
    <t>Trituradoras de menor generación de partículas.</t>
  </si>
  <si>
    <t>Mantenimiento periódico de filtros y equipos de control de polvo.</t>
  </si>
  <si>
    <t>Monitoreo de calidad del aire y señalización de áreas de riesgo.</t>
  </si>
  <si>
    <t>Reducir el uso intensivo de maquinaria en áreas no esenciales.</t>
  </si>
  <si>
    <t>Incorporar maquinaria más eficiente en consumo de combustible.</t>
  </si>
  <si>
    <t>Mantenimiento regular de motores para minimizar emisiones.</t>
  </si>
  <si>
    <t>Registro de horas de operación y capacitación en uso eficiente.</t>
  </si>
  <si>
    <t>Implementar sistemas de cubiertas para prevenir escorrentías contaminantes.</t>
  </si>
  <si>
    <t>Uso de contenedores impermeables.</t>
  </si>
  <si>
    <t>Revisión de posibles filtraciones en las áreas de almacenamiento.</t>
  </si>
  <si>
    <t>Monitoreo constante y registro de áreas de almacenamiento.</t>
  </si>
  <si>
    <t>Separación adecuada y reciclaje de materiales aprovechables.</t>
  </si>
  <si>
    <t>Uso de envases biodegradables o reutilizables.</t>
  </si>
  <si>
    <t>Implementar zonas específicas para disposición de residuos con recubrimiento impermeable.</t>
  </si>
  <si>
    <t>Campañas de concienciación y planes de manejo integral de residuos.</t>
  </si>
  <si>
    <t>Almacenar y disponer residuos peligrosos mediante empresas certificadas.</t>
  </si>
  <si>
    <t>Sustituir químicos peligrosos por alternativas menos tóxicas.</t>
  </si>
  <si>
    <t>Uso de contenedores especializados y revisión periódica.</t>
  </si>
  <si>
    <t>Registro detallado y señalización de áreas peligrosas.</t>
  </si>
  <si>
    <t>Reducir la cantidad de explosivos utilizados mediante técnicas controladas de fragmentación.</t>
  </si>
  <si>
    <t>Utilizar sistemas de perforación mecánica en lugar de explosivos donde sea posible.</t>
  </si>
  <si>
    <t>Implementar barreras de contención para partículas y ondas de choque.</t>
  </si>
  <si>
    <t>Capacitación en el manejo seguro de explosivos y monitoreo continuo de impactos.</t>
  </si>
  <si>
    <t>Tratar las aguas residuales antes del vertimiento para eliminar metales pesados y contaminantes.</t>
  </si>
  <si>
    <t>Uso de sistemas cerrados para minimizar descargas al ambiente.</t>
  </si>
  <si>
    <t>Instalación de plantas de tratamiento de agua.</t>
  </si>
  <si>
    <t>Registro de vertimientos y cumplimiento de normativas ambientales.</t>
  </si>
  <si>
    <t>Implementar circuitos cerrados de recirculación para minimizar la captación de agua nueva.</t>
  </si>
  <si>
    <t>Uso de tecnologías de filtración avanzada para reutilizar agua con mayor eficiencia.</t>
  </si>
  <si>
    <t>Monitoreo constante del sistema de recirculación.</t>
  </si>
  <si>
    <t>Plan de uso eficiente de agua y campañas de concienciación.</t>
  </si>
  <si>
    <t>Implementar sistemas de control de partículas, como filtros y rociadores de agua.</t>
  </si>
  <si>
    <t>Uso de equipos de manejo de materiales que generen menos polvo.</t>
  </si>
  <si>
    <t>Mantenimiento regular de filtros y limpieza de áreas de emisión.</t>
  </si>
  <si>
    <t>Monitoreo de calidad del aire y planes de mitigación.</t>
  </si>
  <si>
    <t>Reducir el tiempo de operación de maquinaria cuando no sea esencial.</t>
  </si>
  <si>
    <t>Incorporar equipos eléctricos o híbridos para disminuir el consumo de combustibles fósiles.</t>
  </si>
  <si>
    <t>Programas de mantenimiento para mejorar la eficiencia energética.</t>
  </si>
  <si>
    <t>Registro de consumo de combustible y planes para optimizar rutas.</t>
  </si>
  <si>
    <t>Almacenar materiales peligrosos en áreas seguras y alejadas de cuerpos de agua.</t>
  </si>
  <si>
    <t>Sustituir productos químicos peligrosos por alternativas menos riesgosas.</t>
  </si>
  <si>
    <t>Inspecciones periódicas de contenedores y áreas de almacenamiento.</t>
  </si>
  <si>
    <t>Planes de emergencia y señalización adecuada.</t>
  </si>
  <si>
    <t>Compactar y estabilizar los relaves para evitar la dispersión.</t>
  </si>
  <si>
    <t>Reutilizar materiales residuales en aplicaciones de construcción, si es posible.</t>
  </si>
  <si>
    <t>Instalación de sistemas de contención y monitoreo de estabilidad.</t>
  </si>
  <si>
    <t>Registro de generación de relaves y planes de disposición final.</t>
  </si>
  <si>
    <t>Uso de productos menos contaminantes para mantenimiento (lubricantes biodegradables).</t>
  </si>
  <si>
    <t>Cambio de piezas desgastadas por otras más eficientes energéticamente.</t>
  </si>
  <si>
    <t>Revisión periódica de maquinaria para prevenir fugas y emisiones.</t>
  </si>
  <si>
    <t>Registro de mantenimiento y capacitación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</si>
</sst>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9"/>
      <color theme="1"/>
      <name val="Calibri"/>
      <family val="2"/>
      <scheme val="minor"/>
    </font>
    <font>
      <sz val="9"/>
      <color indexed="81"/>
      <name val="Tahoma"/>
      <family val="2"/>
    </font>
    <font>
      <b/>
      <sz val="9"/>
      <color indexed="81"/>
      <name val="Tahoma"/>
      <family val="2"/>
    </font>
    <font>
      <sz val="11"/>
      <color rgb="FF000000"/>
      <name val="Calibri"/>
      <family val="2"/>
    </font>
    <font>
      <sz val="11"/>
      <color rgb="FF000000"/>
      <name val="Calibri"/>
      <family val="2"/>
    </font>
    <font>
      <b/>
      <sz val="11"/>
      <color theme="1"/>
      <name val="Arial"/>
      <family val="2"/>
    </font>
    <font>
      <sz val="11"/>
      <color theme="1"/>
      <name val="Arial"/>
      <family val="2"/>
    </font>
    <font>
      <b/>
      <sz val="9"/>
      <color theme="1" tint="4.9989318521683403E-2"/>
      <name val="Calibri"/>
      <family val="2"/>
      <scheme val="minor"/>
    </font>
    <font>
      <b/>
      <sz val="11"/>
      <color theme="1" tint="4.9989318521683403E-2"/>
      <name val="Arial"/>
      <family val="2"/>
    </font>
    <font>
      <b/>
      <sz val="8"/>
      <color theme="1" tint="4.9989318521683403E-2"/>
      <name val="Arial"/>
      <family val="2"/>
    </font>
  </fonts>
  <fills count="14">
    <fill>
      <patternFill patternType="none"/>
    </fill>
    <fill>
      <patternFill patternType="gray125"/>
    </fill>
    <fill>
      <patternFill patternType="solid">
        <fgColor theme="9"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8" tint="0.399975585192419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4" fillId="0" borderId="0"/>
    <xf numFmtId="0" fontId="5" fillId="0" borderId="0"/>
  </cellStyleXfs>
  <cellXfs count="124">
    <xf numFmtId="0" fontId="0" fillId="0" borderId="0" xfId="0"/>
    <xf numFmtId="0" fontId="0" fillId="0" borderId="0" xfId="0" applyAlignment="1">
      <alignment wrapText="1"/>
    </xf>
    <xf numFmtId="0" fontId="1" fillId="0" borderId="0" xfId="0" applyFont="1" applyAlignment="1">
      <alignment vertical="center"/>
    </xf>
    <xf numFmtId="0" fontId="0" fillId="0" borderId="0" xfId="0" applyAlignment="1">
      <alignment horizontal="left" vertical="center" wrapText="1"/>
    </xf>
    <xf numFmtId="0" fontId="7" fillId="0" borderId="6" xfId="0" applyFont="1" applyBorder="1" applyAlignment="1">
      <alignment horizontal="left"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6" fillId="9" borderId="21" xfId="0" applyFont="1" applyFill="1" applyBorder="1" applyAlignment="1">
      <alignment horizontal="left" vertical="center" wrapText="1"/>
    </xf>
    <xf numFmtId="0" fontId="6" fillId="0" borderId="7" xfId="0" applyFont="1" applyBorder="1" applyAlignment="1">
      <alignment horizontal="center"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xf numFmtId="0" fontId="7" fillId="0" borderId="0" xfId="0" applyFont="1" applyAlignment="1">
      <alignment horizontal="left"/>
    </xf>
    <xf numFmtId="0" fontId="7" fillId="0" borderId="0" xfId="0" applyFont="1" applyAlignment="1">
      <alignment horizontal="center" vertical="center"/>
    </xf>
    <xf numFmtId="0" fontId="7" fillId="0" borderId="0" xfId="0" applyFont="1" applyAlignment="1">
      <alignment vertical="center"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12" borderId="21" xfId="0" applyFont="1" applyFill="1" applyBorder="1" applyAlignment="1">
      <alignment horizontal="left" vertical="top" wrapText="1"/>
    </xf>
    <xf numFmtId="0" fontId="6" fillId="0" borderId="6" xfId="0" applyFont="1" applyBorder="1" applyAlignment="1">
      <alignment horizontal="left" vertical="top" wrapText="1"/>
    </xf>
    <xf numFmtId="0" fontId="7" fillId="12" borderId="30" xfId="0" applyFont="1" applyFill="1" applyBorder="1" applyAlignment="1">
      <alignment horizontal="left" vertical="top" wrapText="1"/>
    </xf>
    <xf numFmtId="0" fontId="6" fillId="0" borderId="8" xfId="0" applyFont="1" applyBorder="1" applyAlignment="1">
      <alignment horizontal="left" vertical="top" wrapText="1"/>
    </xf>
    <xf numFmtId="0" fontId="7" fillId="0" borderId="10" xfId="0" applyFont="1" applyBorder="1" applyAlignment="1">
      <alignment horizontal="left" vertical="top" wrapText="1"/>
    </xf>
    <xf numFmtId="0" fontId="7" fillId="0" borderId="0" xfId="0" applyFont="1" applyAlignment="1">
      <alignment vertical="center"/>
    </xf>
    <xf numFmtId="0" fontId="7" fillId="12" borderId="25" xfId="0" applyFont="1" applyFill="1" applyBorder="1" applyAlignment="1">
      <alignment horizontal="left" vertical="top" wrapText="1"/>
    </xf>
    <xf numFmtId="0" fontId="7" fillId="9" borderId="0" xfId="0" applyFont="1" applyFill="1" applyAlignment="1">
      <alignment horizontal="left" vertical="top"/>
    </xf>
    <xf numFmtId="0" fontId="6" fillId="0" borderId="0" xfId="0" applyFont="1" applyAlignment="1">
      <alignment horizontal="lef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left" vertical="center" wrapText="1"/>
    </xf>
    <xf numFmtId="0" fontId="7" fillId="11" borderId="7" xfId="0" applyFont="1" applyFill="1" applyBorder="1" applyAlignment="1">
      <alignment horizontal="center" vertical="center"/>
    </xf>
    <xf numFmtId="0" fontId="7" fillId="8" borderId="7" xfId="0" applyFont="1" applyFill="1" applyBorder="1" applyAlignment="1">
      <alignment horizontal="center" vertical="center"/>
    </xf>
    <xf numFmtId="0" fontId="7" fillId="6" borderId="7" xfId="0" applyFont="1" applyFill="1" applyBorder="1" applyAlignment="1">
      <alignment horizontal="center" vertical="center"/>
    </xf>
    <xf numFmtId="0" fontId="7" fillId="0" borderId="9" xfId="0" applyFont="1" applyBorder="1" applyAlignment="1">
      <alignment horizontal="center" vertical="center" wrapText="1"/>
    </xf>
    <xf numFmtId="0" fontId="7" fillId="10" borderId="10" xfId="0" applyFont="1" applyFill="1" applyBorder="1" applyAlignment="1">
      <alignment horizontal="center" vertical="center"/>
    </xf>
    <xf numFmtId="0" fontId="6" fillId="13" borderId="3" xfId="0" applyFont="1" applyFill="1" applyBorder="1" applyAlignment="1">
      <alignment horizontal="center" vertical="center" wrapText="1"/>
    </xf>
    <xf numFmtId="0" fontId="6" fillId="13" borderId="5" xfId="0" applyFont="1" applyFill="1" applyBorder="1" applyAlignment="1">
      <alignment horizontal="center" vertical="center"/>
    </xf>
    <xf numFmtId="49" fontId="7" fillId="0" borderId="6" xfId="0" applyNumberFormat="1" applyFont="1" applyBorder="1" applyAlignment="1">
      <alignment horizontal="left" vertical="center" wrapText="1"/>
    </xf>
    <xf numFmtId="0" fontId="0" fillId="9" borderId="0" xfId="0" applyFill="1"/>
    <xf numFmtId="0" fontId="7" fillId="0" borderId="10" xfId="0" applyFont="1" applyBorder="1" applyAlignment="1">
      <alignment horizontal="left" vertical="center" wrapText="1"/>
    </xf>
    <xf numFmtId="0" fontId="0" fillId="0" borderId="1" xfId="0" applyBorder="1"/>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8" fillId="0" borderId="0" xfId="0" applyFont="1" applyAlignment="1">
      <alignment vertical="center" wrapText="1"/>
    </xf>
    <xf numFmtId="0" fontId="9" fillId="4"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6" borderId="1" xfId="0" applyFont="1" applyFill="1" applyBorder="1" applyAlignment="1">
      <alignment horizontal="center" vertical="center" textRotation="90" wrapText="1"/>
    </xf>
    <xf numFmtId="0" fontId="9" fillId="8" borderId="1" xfId="0" applyFont="1" applyFill="1" applyBorder="1" applyAlignment="1">
      <alignment horizontal="center" vertical="center" wrapText="1"/>
    </xf>
    <xf numFmtId="0" fontId="0" fillId="0" borderId="0" xfId="0" applyAlignment="1">
      <alignment horizontal="center"/>
    </xf>
    <xf numFmtId="0" fontId="10" fillId="2" borderId="1" xfId="0" applyFont="1" applyFill="1" applyBorder="1" applyAlignment="1">
      <alignment horizontal="center" vertical="center" textRotation="90" wrapText="1"/>
    </xf>
    <xf numFmtId="0" fontId="7" fillId="9" borderId="0" xfId="0" applyFont="1" applyFill="1" applyAlignment="1">
      <alignment horizontal="left" vertical="center" wrapText="1"/>
    </xf>
    <xf numFmtId="0" fontId="7" fillId="9" borderId="0" xfId="0" applyFont="1" applyFill="1" applyAlignment="1">
      <alignment horizontal="center" vertical="center" wrapText="1"/>
    </xf>
    <xf numFmtId="0" fontId="6" fillId="9" borderId="0" xfId="0" applyFont="1" applyFill="1" applyAlignment="1">
      <alignment horizontal="center" vertical="center" wrapText="1"/>
    </xf>
    <xf numFmtId="0" fontId="0" fillId="9" borderId="0" xfId="0" applyFill="1" applyAlignment="1">
      <alignment horizontal="center"/>
    </xf>
    <xf numFmtId="0" fontId="0" fillId="9" borderId="0" xfId="0" applyFill="1" applyAlignment="1">
      <alignment wrapText="1"/>
    </xf>
    <xf numFmtId="0" fontId="6" fillId="9" borderId="0" xfId="0" applyFont="1" applyFill="1" applyAlignment="1">
      <alignment horizontal="center" vertical="center"/>
    </xf>
    <xf numFmtId="0" fontId="7" fillId="9" borderId="0" xfId="0" applyFont="1" applyFill="1"/>
    <xf numFmtId="0" fontId="7" fillId="9" borderId="0" xfId="0" applyFont="1" applyFill="1" applyAlignment="1">
      <alignment horizontal="center" vertical="center"/>
    </xf>
    <xf numFmtId="0" fontId="6" fillId="13" borderId="3" xfId="0" applyFont="1" applyFill="1" applyBorder="1" applyAlignment="1">
      <alignment horizontal="center" vertical="center"/>
    </xf>
    <xf numFmtId="0" fontId="6" fillId="13" borderId="20" xfId="0" applyFont="1" applyFill="1" applyBorder="1" applyAlignment="1">
      <alignment horizontal="center" vertical="center"/>
    </xf>
    <xf numFmtId="0" fontId="6" fillId="13" borderId="1" xfId="0" applyFont="1" applyFill="1" applyBorder="1" applyAlignment="1">
      <alignment horizontal="center" vertical="center"/>
    </xf>
    <xf numFmtId="0" fontId="6" fillId="13" borderId="6"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6" fillId="13" borderId="8" xfId="0" applyFont="1" applyFill="1" applyBorder="1" applyAlignment="1">
      <alignment horizontal="center" vertical="center" wrapText="1"/>
    </xf>
    <xf numFmtId="0" fontId="6" fillId="13" borderId="9" xfId="0" applyFont="1" applyFill="1" applyBorder="1" applyAlignment="1">
      <alignment horizontal="center" vertical="center" wrapText="1"/>
    </xf>
    <xf numFmtId="0" fontId="6" fillId="13" borderId="11" xfId="0" applyFont="1" applyFill="1" applyBorder="1" applyAlignment="1">
      <alignment horizontal="center" vertical="center"/>
    </xf>
    <xf numFmtId="0" fontId="6" fillId="13" borderId="12" xfId="0" applyFont="1" applyFill="1" applyBorder="1" applyAlignment="1">
      <alignment horizontal="center" vertical="center"/>
    </xf>
    <xf numFmtId="0" fontId="6" fillId="13" borderId="14" xfId="0" applyFont="1" applyFill="1" applyBorder="1" applyAlignment="1">
      <alignment horizontal="center" vertical="center"/>
    </xf>
    <xf numFmtId="0" fontId="6" fillId="13" borderId="2" xfId="0" applyFont="1" applyFill="1" applyBorder="1" applyAlignment="1">
      <alignment horizontal="center" vertical="center"/>
    </xf>
    <xf numFmtId="0" fontId="6" fillId="0" borderId="0" xfId="0" applyFont="1" applyAlignment="1">
      <alignment vertical="center"/>
    </xf>
    <xf numFmtId="0" fontId="6" fillId="0" borderId="31" xfId="0" applyFont="1" applyBorder="1" applyAlignment="1">
      <alignment vertical="center"/>
    </xf>
    <xf numFmtId="0" fontId="6" fillId="0" borderId="2" xfId="0" applyFont="1" applyBorder="1" applyAlignment="1">
      <alignment vertical="center"/>
    </xf>
    <xf numFmtId="0" fontId="6" fillId="0" borderId="15" xfId="0" applyFont="1" applyBorder="1" applyAlignment="1">
      <alignment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7" fillId="0" borderId="17" xfId="0" applyFont="1" applyBorder="1" applyAlignment="1">
      <alignment horizontal="left" vertical="center" wrapText="1"/>
    </xf>
    <xf numFmtId="0" fontId="7" fillId="0" borderId="32" xfId="0" applyFont="1" applyBorder="1" applyAlignment="1">
      <alignment horizontal="left" vertical="center" wrapText="1"/>
    </xf>
    <xf numFmtId="0" fontId="9" fillId="5" borderId="1" xfId="0" applyFont="1" applyFill="1" applyBorder="1" applyAlignment="1">
      <alignment horizontal="center" vertical="center" wrapText="1"/>
    </xf>
    <xf numFmtId="0" fontId="6" fillId="9"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0" fillId="0" borderId="1" xfId="0" applyBorder="1" applyAlignment="1">
      <alignment horizontal="left" vertical="center" wrapText="1" indent="1"/>
    </xf>
    <xf numFmtId="0" fontId="0" fillId="0" borderId="1" xfId="0" applyBorder="1" applyAlignment="1">
      <alignment horizontal="center"/>
    </xf>
    <xf numFmtId="0" fontId="6" fillId="7"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5" borderId="1" xfId="0" applyFont="1" applyFill="1" applyBorder="1" applyAlignment="1">
      <alignment horizontal="center" wrapText="1"/>
    </xf>
    <xf numFmtId="0" fontId="6" fillId="2" borderId="1" xfId="0" applyFont="1" applyFill="1" applyBorder="1" applyAlignment="1">
      <alignment horizontal="center" wrapText="1"/>
    </xf>
    <xf numFmtId="0" fontId="6" fillId="5" borderId="33" xfId="0" applyFont="1" applyFill="1" applyBorder="1" applyAlignment="1">
      <alignment horizontal="center" vertical="center"/>
    </xf>
    <xf numFmtId="0" fontId="6" fillId="5" borderId="34" xfId="0" applyFont="1" applyFill="1" applyBorder="1" applyAlignment="1">
      <alignment horizontal="center" vertical="center"/>
    </xf>
    <xf numFmtId="0" fontId="6" fillId="5" borderId="35" xfId="0" applyFont="1" applyFill="1" applyBorder="1" applyAlignment="1">
      <alignment horizontal="center" vertical="center"/>
    </xf>
    <xf numFmtId="0" fontId="6" fillId="5" borderId="22"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23"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8" xfId="0" applyFont="1" applyBorder="1" applyAlignment="1">
      <alignment horizontal="center" vertical="center" wrapText="1"/>
    </xf>
    <xf numFmtId="0" fontId="6" fillId="13" borderId="6" xfId="0" applyFont="1" applyFill="1" applyBorder="1" applyAlignment="1">
      <alignment horizontal="center" vertical="center"/>
    </xf>
    <xf numFmtId="0" fontId="6" fillId="13" borderId="1" xfId="0" applyFont="1" applyFill="1" applyBorder="1" applyAlignment="1">
      <alignment horizontal="center" vertical="center"/>
    </xf>
    <xf numFmtId="0" fontId="7" fillId="0" borderId="2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6" fillId="13" borderId="16" xfId="0" applyFont="1" applyFill="1" applyBorder="1" applyAlignment="1">
      <alignment horizontal="center" vertical="center"/>
    </xf>
    <xf numFmtId="0" fontId="6" fillId="13" borderId="12" xfId="0" applyFont="1" applyFill="1" applyBorder="1" applyAlignment="1">
      <alignment horizontal="center" vertical="center" wrapText="1"/>
    </xf>
    <xf numFmtId="0" fontId="6" fillId="13" borderId="13" xfId="0" applyFont="1" applyFill="1" applyBorder="1" applyAlignment="1">
      <alignment horizontal="center" vertical="center" wrapText="1"/>
    </xf>
    <xf numFmtId="0" fontId="6" fillId="13" borderId="26" xfId="0" applyFont="1" applyFill="1" applyBorder="1" applyAlignment="1">
      <alignment horizontal="center" vertical="center" wrapText="1"/>
    </xf>
    <xf numFmtId="0" fontId="6" fillId="13" borderId="27" xfId="0" applyFont="1" applyFill="1" applyBorder="1" applyAlignment="1">
      <alignment horizontal="center" vertical="center" wrapText="1"/>
    </xf>
    <xf numFmtId="0" fontId="6" fillId="13" borderId="11" xfId="0" applyFont="1" applyFill="1" applyBorder="1" applyAlignment="1">
      <alignment horizontal="center" vertical="center" wrapText="1"/>
    </xf>
    <xf numFmtId="0" fontId="6" fillId="13" borderId="25" xfId="0" applyFont="1" applyFill="1" applyBorder="1" applyAlignment="1">
      <alignment horizontal="center"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6" fillId="13" borderId="3" xfId="0" applyFont="1" applyFill="1" applyBorder="1" applyAlignment="1">
      <alignment horizontal="center" vertical="center" wrapText="1"/>
    </xf>
    <xf numFmtId="0" fontId="6" fillId="13" borderId="4"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6" fillId="13" borderId="28" xfId="0" applyFont="1" applyFill="1" applyBorder="1" applyAlignment="1">
      <alignment horizontal="center" vertical="center" wrapText="1"/>
    </xf>
    <xf numFmtId="0" fontId="6" fillId="13" borderId="19" xfId="0" applyFont="1" applyFill="1" applyBorder="1" applyAlignment="1">
      <alignment horizontal="center" vertical="center" wrapText="1"/>
    </xf>
    <xf numFmtId="0" fontId="6" fillId="13" borderId="29" xfId="0" applyFont="1" applyFill="1" applyBorder="1" applyAlignment="1">
      <alignment horizontal="center" vertical="center" wrapText="1"/>
    </xf>
    <xf numFmtId="0" fontId="6" fillId="13" borderId="3" xfId="0" applyFont="1" applyFill="1" applyBorder="1" applyAlignment="1">
      <alignment horizontal="center" vertical="center"/>
    </xf>
    <xf numFmtId="0" fontId="6" fillId="13" borderId="4" xfId="0" applyFont="1" applyFill="1" applyBorder="1" applyAlignment="1">
      <alignment horizontal="center" vertical="center"/>
    </xf>
    <xf numFmtId="0" fontId="6" fillId="13" borderId="5" xfId="0" applyFont="1" applyFill="1" applyBorder="1" applyAlignment="1">
      <alignment horizontal="center" vertical="center"/>
    </xf>
    <xf numFmtId="0" fontId="6" fillId="13" borderId="7" xfId="0" applyFont="1" applyFill="1" applyBorder="1" applyAlignment="1">
      <alignment horizontal="center" vertical="center"/>
    </xf>
    <xf numFmtId="0" fontId="0" fillId="0" borderId="0" xfId="0" applyAlignment="1">
      <alignment vertical="center" wrapText="1"/>
    </xf>
  </cellXfs>
  <cellStyles count="3">
    <cellStyle name="Normal" xfId="0" builtinId="0"/>
    <cellStyle name="Normal 2" xfId="1" xr:uid="{8784FCD9-1CD7-4F5B-9BC6-95D4F8CFD28B}"/>
    <cellStyle name="Normal 3" xfId="2" xr:uid="{BD118552-3A80-4F23-B2D1-C52C872703A4}"/>
  </cellStyles>
  <dxfs count="34">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family val="2"/>
        <scheme val="none"/>
      </font>
      <numFmt numFmtId="0" formatCode="General"/>
      <alignment horizontal="center" vertical="center" textRotation="0" wrapText="1" indent="0" justifyLastLine="0" shrinkToFit="0" readingOrder="0"/>
      <border diagonalUp="0" diagonalDown="0">
        <left style="thin">
          <color indexed="64"/>
        </left>
        <right style="medium">
          <color indexed="64"/>
        </right>
        <top style="thin">
          <color indexed="64"/>
        </top>
        <bottom style="medium">
          <color indexed="64"/>
        </bottom>
        <vertical/>
        <horizontal/>
      </border>
    </dxf>
    <dxf>
      <font>
        <b/>
        <i val="0"/>
        <strike val="0"/>
        <condense val="0"/>
        <extend val="0"/>
        <outline val="0"/>
        <shadow val="0"/>
        <u val="none"/>
        <vertAlign val="baseline"/>
        <sz val="11"/>
        <color theme="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tint="4.9989318521683403E-2"/>
        <name val="Arial"/>
        <family val="2"/>
        <scheme val="none"/>
      </font>
      <fill>
        <patternFill patternType="solid">
          <fgColor indexed="64"/>
          <bgColor theme="7"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theme="0"/>
      </font>
      <fill>
        <patternFill>
          <bgColor rgb="FF92D050"/>
        </patternFill>
      </fill>
    </dxf>
    <dxf>
      <font>
        <color theme="0"/>
      </font>
      <fill>
        <patternFill>
          <bgColor rgb="FF00B050"/>
        </patternFill>
      </fill>
    </dxf>
    <dxf>
      <font>
        <color rgb="FF9C0006"/>
      </font>
      <fill>
        <patternFill>
          <bgColor rgb="FFFFC7CE"/>
        </patternFill>
      </fill>
    </dxf>
    <dxf>
      <font>
        <color theme="5" tint="-0.24994659260841701"/>
      </font>
      <fill>
        <patternFill>
          <bgColor theme="5" tint="0.39994506668294322"/>
        </patternFill>
      </fill>
    </dxf>
    <dxf>
      <font>
        <color rgb="FF9C5700"/>
      </font>
      <fill>
        <patternFill>
          <bgColor rgb="FFFFEB9C"/>
        </patternFill>
      </fill>
    </dxf>
    <dxf>
      <font>
        <color rgb="FF006100"/>
      </font>
      <fill>
        <patternFill>
          <bgColor rgb="FFC6EFCE"/>
        </patternFill>
      </fill>
    </dxf>
    <dxf>
      <font>
        <color theme="9" tint="0.59996337778862885"/>
      </font>
      <fill>
        <patternFill>
          <bgColor theme="9" tint="-0.24994659260841701"/>
        </patternFill>
      </fill>
    </dxf>
  </dxfs>
  <tableStyles count="0" defaultTableStyle="TableStyleMedium2" defaultPivotStyle="PivotStyleLight16"/>
  <colors>
    <mruColors>
      <color rgb="FF0747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281230</xdr:colOff>
      <xdr:row>19</xdr:row>
      <xdr:rowOff>171450</xdr:rowOff>
    </xdr:to>
    <xdr:pic>
      <xdr:nvPicPr>
        <xdr:cNvPr id="2" name="Imagen 1">
          <a:extLst>
            <a:ext uri="{FF2B5EF4-FFF2-40B4-BE49-F238E27FC236}">
              <a16:creationId xmlns:a16="http://schemas.microsoft.com/office/drawing/2014/main" id="{B0ABE933-72DF-45BA-8CB9-9E4D236336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5230" cy="36703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1F448AF-2752-4C88-841E-FE88C27BF401}" name="Tabla10" displayName="Tabla10" ref="A4:Y72" totalsRowShown="0" headerRowDxfId="26" headerRowBorderDxfId="25">
  <tableColumns count="25">
    <tableColumn id="2" xr3:uid="{7B7B3403-768B-49BA-BC20-B2112DB573F1}" name="Procesos" dataDxfId="24"/>
    <tableColumn id="4" xr3:uid="{D6EC1668-1AD2-4B8C-A96C-2F52A81B0367}" name="Actividad / Proceso" dataDxfId="23"/>
    <tableColumn id="5" xr3:uid="{A1614EC3-7A25-4FAC-93DC-7F48E2204A5B}" name="Lugar  / Zona / Área" dataDxfId="22"/>
    <tableColumn id="6" xr3:uid="{6F6A0659-16AC-4113-B9F2-555823A105CA}" name="AMBIENTAL" dataDxfId="21"/>
    <tableColumn id="7" xr3:uid="{AF0F5F3D-4CD5-456E-BFE9-4EBCD64B2C8B}" name="OPERACIÓN " dataDxfId="20"/>
    <tableColumn id="8" xr3:uid="{2A33492D-99A7-4589-9FD5-EB7DAFEA5AE7}" name="Tipo" dataDxfId="19"/>
    <tableColumn id="9" xr3:uid="{C1C10010-26C5-48FF-843F-7AE30CDC7BD9}" name="Descripción Aspecto" dataDxfId="18"/>
    <tableColumn id="35" xr3:uid="{7315593C-8075-4111-84CD-9DAFA085DA9E}" name="NATURALEZA (+ / - )" dataDxfId="17"/>
    <tableColumn id="11" xr3:uid="{B1EF187B-C90F-4ED2-B9EB-7D3817F353EB}" name="Descripción Impacto" dataDxfId="16"/>
    <tableColumn id="12" xr3:uid="{117114A5-221C-408B-949C-2424AAC12071}" name="IN" dataDxfId="15"/>
    <tableColumn id="3" xr3:uid="{B4FA39AF-0717-446D-89BA-8994D5F024E8}" name="EX" dataDxfId="14"/>
    <tableColumn id="23" xr3:uid="{E34FABF9-0D5D-4C8A-8B31-CC2F8B1149DD}" name="MO" dataDxfId="13"/>
    <tableColumn id="25" xr3:uid="{041BAA27-F467-446C-917B-11311518B92A}" name="PE" dataDxfId="12"/>
    <tableColumn id="24" xr3:uid="{8AE36A4F-D806-430B-9B57-479845B4137B}" name="RV" dataDxfId="11"/>
    <tableColumn id="26" xr3:uid="{0658188B-A962-4922-AE25-D21254B80094}" name="SI" dataDxfId="10"/>
    <tableColumn id="28" xr3:uid="{A005EAE2-3000-4134-9901-38040F0B8C85}" name="AC" dataDxfId="9"/>
    <tableColumn id="27" xr3:uid="{DEC16BFF-94E9-407C-BEB8-4C973A5F1D53}" name="EF" dataDxfId="8"/>
    <tableColumn id="29" xr3:uid="{F1BE069D-C158-47BA-9DD4-1F606BFBB2FC}" name="PR" dataDxfId="7"/>
    <tableColumn id="1" xr3:uid="{A1BB049F-7095-477A-8178-37A323FC5AD1}" name="RE" dataDxfId="6"/>
    <tableColumn id="22" xr3:uid="{8CCF239B-FF36-4F8F-AE8A-3D360575C81F}" name="IA" dataDxfId="5">
      <calculatedColumnFormula>#REF!*((3*#REF!)+(2*#REF!)+#REF!+#REF!+#REF!+#REF!+#REF!+#REF!+#REF!+#REF!)</calculatedColumnFormula>
    </tableColumn>
    <tableColumn id="30" xr3:uid="{F3F3413D-3446-45DC-9B70-4B11508D37FA}" name="Aceptación del Impacto" dataDxfId="4">
      <calculatedColumnFormula>+IF(AND(T5&gt;=-100,T5&lt;=-75),"Aspecto crítico NO ACEPTABLE",IF(AND(T5&gt;-75,T5&lt;=-50),"Aspecto severo NO ACEPTABLE O ACEPTABLE CON CONTROL ESPECIFICO",IF(AND(T5&gt;-50,T5&lt;=-25),"Aspecto moderado ACEPTABLE",IF(AND(T5&gt;-25,T5&lt;=0),"Aspecto irrelevante ACEPTABLE",IF(T5&gt;0,"Aspecto POSITIVO")))))</calculatedColumnFormula>
    </tableColumn>
    <tableColumn id="31" xr3:uid="{F7977D95-BFC5-434A-BFDB-A007F90A46F3}" name="Mitigación / Eliminación" dataDxfId="3"/>
    <tableColumn id="32" xr3:uid="{8AABB894-D563-4921-AB2C-87351ABCAC67}" name="Sustitución" dataDxfId="2"/>
    <tableColumn id="33" xr3:uid="{52CA3D64-E9B7-4979-B358-1A0E889E3C52}" name="Controles de Ingeniería y/o Mantenimiento" dataDxfId="1"/>
    <tableColumn id="34" xr3:uid="{1C9C0E05-8D31-4B76-BB74-952CBCCBE80E}" name="Controles Administrativos (Planes, Campañas, Señalización, etc.)"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46883-D4E8-4622-B8E0-18FD06FDDB3A}">
  <sheetPr>
    <tabColor theme="4" tint="0.59999389629810485"/>
  </sheetPr>
  <dimension ref="C22:F23"/>
  <sheetViews>
    <sheetView topLeftCell="A5" workbookViewId="0">
      <selection activeCell="C22" sqref="C22:F23"/>
    </sheetView>
  </sheetViews>
  <sheetFormatPr baseColWidth="10" defaultRowHeight="14.5" x14ac:dyDescent="0.35"/>
  <sheetData>
    <row r="22" spans="3:6" x14ac:dyDescent="0.35">
      <c r="C22" s="83" t="s">
        <v>92</v>
      </c>
      <c r="D22" s="83"/>
      <c r="E22" s="83"/>
      <c r="F22" s="83"/>
    </row>
    <row r="23" spans="3:6" x14ac:dyDescent="0.35">
      <c r="C23" s="83" t="s">
        <v>93</v>
      </c>
      <c r="D23" s="83"/>
      <c r="E23" s="83"/>
      <c r="F23" s="83"/>
    </row>
  </sheetData>
  <mergeCells count="4">
    <mergeCell ref="C22:D22"/>
    <mergeCell ref="E22:F22"/>
    <mergeCell ref="C23:D23"/>
    <mergeCell ref="E23:F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G77"/>
  <sheetViews>
    <sheetView showGridLines="0" tabSelected="1" zoomScale="70" zoomScaleNormal="70" workbookViewId="0">
      <pane xSplit="1" ySplit="4" topLeftCell="M7" activePane="bottomRight" state="frozen"/>
      <selection pane="topRight" activeCell="B1" sqref="B1"/>
      <selection pane="bottomLeft" activeCell="A5" sqref="A5"/>
      <selection pane="bottomRight" activeCell="Y19" sqref="Y19"/>
    </sheetView>
  </sheetViews>
  <sheetFormatPr baseColWidth="10" defaultColWidth="8.90625" defaultRowHeight="14.5" x14ac:dyDescent="0.35"/>
  <cols>
    <col min="1" max="1" width="17.6328125" customWidth="1"/>
    <col min="2" max="2" width="19.81640625" style="49" customWidth="1"/>
    <col min="3" max="3" width="19.1796875" style="49" customWidth="1"/>
    <col min="4" max="4" width="35.54296875" customWidth="1"/>
    <col min="5" max="5" width="19.6328125" customWidth="1"/>
    <col min="6" max="6" width="17.36328125" style="49" customWidth="1"/>
    <col min="7" max="7" width="15" style="49" customWidth="1"/>
    <col min="8" max="8" width="9.36328125" style="49" customWidth="1"/>
    <col min="9" max="9" width="23.08984375" customWidth="1"/>
    <col min="10" max="19" width="4.6328125" customWidth="1"/>
    <col min="20" max="20" width="4.08984375" customWidth="1"/>
    <col min="21" max="21" width="13.1796875" customWidth="1"/>
    <col min="22" max="22" width="18.6328125" style="49" customWidth="1"/>
    <col min="23" max="23" width="22.36328125" style="1" customWidth="1"/>
    <col min="24" max="24" width="43.08984375" customWidth="1"/>
    <col min="25" max="25" width="38.81640625" customWidth="1"/>
    <col min="26" max="26" width="70.6328125" customWidth="1"/>
    <col min="27" max="27" width="108" customWidth="1"/>
  </cols>
  <sheetData>
    <row r="1" spans="1:27" x14ac:dyDescent="0.35">
      <c r="W1"/>
    </row>
    <row r="2" spans="1:27" s="2" customFormat="1" ht="16.25" customHeight="1" x14ac:dyDescent="0.35">
      <c r="A2" s="85" t="s">
        <v>0</v>
      </c>
      <c r="B2" s="85"/>
      <c r="C2" s="85"/>
      <c r="D2" s="85"/>
      <c r="E2" s="85"/>
      <c r="F2" s="86" t="s">
        <v>85</v>
      </c>
      <c r="G2" s="86" t="s">
        <v>87</v>
      </c>
      <c r="H2" s="87" t="s">
        <v>185</v>
      </c>
      <c r="I2" s="87"/>
      <c r="J2" s="88" t="s">
        <v>186</v>
      </c>
      <c r="K2" s="89"/>
      <c r="L2" s="89"/>
      <c r="M2" s="89"/>
      <c r="N2" s="89"/>
      <c r="O2" s="89"/>
      <c r="P2" s="89"/>
      <c r="Q2" s="89"/>
      <c r="R2" s="89"/>
      <c r="S2" s="89"/>
      <c r="T2" s="89"/>
      <c r="U2" s="90"/>
      <c r="V2" s="84" t="s">
        <v>72</v>
      </c>
      <c r="W2" s="84"/>
      <c r="X2" s="84"/>
      <c r="Y2" s="84"/>
      <c r="Z2" s="70"/>
      <c r="AA2" s="71"/>
    </row>
    <row r="3" spans="1:27" s="2" customFormat="1" ht="44.4" customHeight="1" x14ac:dyDescent="0.35">
      <c r="A3" s="85"/>
      <c r="B3" s="85"/>
      <c r="C3" s="85"/>
      <c r="D3" s="85"/>
      <c r="E3" s="85"/>
      <c r="F3" s="86"/>
      <c r="G3" s="86"/>
      <c r="H3" s="87"/>
      <c r="I3" s="87"/>
      <c r="J3" s="91"/>
      <c r="K3" s="92"/>
      <c r="L3" s="92"/>
      <c r="M3" s="92"/>
      <c r="N3" s="92"/>
      <c r="O3" s="92"/>
      <c r="P3" s="92"/>
      <c r="Q3" s="92"/>
      <c r="R3" s="92"/>
      <c r="S3" s="92"/>
      <c r="T3" s="92"/>
      <c r="U3" s="93"/>
      <c r="V3" s="84"/>
      <c r="W3" s="84"/>
      <c r="X3" s="84"/>
      <c r="Y3" s="84"/>
      <c r="Z3" s="72"/>
      <c r="AA3" s="73"/>
    </row>
    <row r="4" spans="1:27" s="44" customFormat="1" ht="58.25" customHeight="1" x14ac:dyDescent="0.35">
      <c r="A4" s="45" t="s">
        <v>73</v>
      </c>
      <c r="B4" s="45" t="s">
        <v>7</v>
      </c>
      <c r="C4" s="45" t="s">
        <v>91</v>
      </c>
      <c r="D4" s="48" t="s">
        <v>86</v>
      </c>
      <c r="E4" s="48" t="s">
        <v>88</v>
      </c>
      <c r="F4" s="46" t="s">
        <v>5</v>
      </c>
      <c r="G4" s="46" t="s">
        <v>90</v>
      </c>
      <c r="H4" s="50" t="s">
        <v>1</v>
      </c>
      <c r="I4" s="46" t="s">
        <v>89</v>
      </c>
      <c r="J4" s="47" t="s">
        <v>18</v>
      </c>
      <c r="K4" s="47" t="s">
        <v>19</v>
      </c>
      <c r="L4" s="47" t="s">
        <v>20</v>
      </c>
      <c r="M4" s="47" t="s">
        <v>21</v>
      </c>
      <c r="N4" s="47" t="s">
        <v>22</v>
      </c>
      <c r="O4" s="47" t="s">
        <v>23</v>
      </c>
      <c r="P4" s="47" t="s">
        <v>24</v>
      </c>
      <c r="Q4" s="47" t="s">
        <v>25</v>
      </c>
      <c r="R4" s="47" t="s">
        <v>26</v>
      </c>
      <c r="S4" s="47" t="s">
        <v>49</v>
      </c>
      <c r="T4" s="47" t="s">
        <v>11</v>
      </c>
      <c r="U4" s="79" t="s">
        <v>94</v>
      </c>
      <c r="V4" s="48" t="s">
        <v>2</v>
      </c>
      <c r="W4" s="48" t="s">
        <v>3</v>
      </c>
      <c r="X4" s="48" t="s">
        <v>6</v>
      </c>
      <c r="Y4" s="48" t="s">
        <v>4</v>
      </c>
    </row>
    <row r="5" spans="1:27" s="3" customFormat="1" ht="101.5" customHeight="1" x14ac:dyDescent="0.35">
      <c r="A5" s="75" t="s">
        <v>95</v>
      </c>
      <c r="B5" s="74" t="s">
        <v>110</v>
      </c>
      <c r="C5" s="75" t="s">
        <v>111</v>
      </c>
      <c r="D5" s="76" t="s">
        <v>140</v>
      </c>
      <c r="E5" s="75" t="s">
        <v>145</v>
      </c>
      <c r="F5" s="76" t="s">
        <v>160</v>
      </c>
      <c r="G5" s="76" t="s">
        <v>163</v>
      </c>
      <c r="H5" s="76">
        <v>-1</v>
      </c>
      <c r="I5" s="75" t="s">
        <v>170</v>
      </c>
      <c r="J5" s="75">
        <v>8</v>
      </c>
      <c r="K5" s="75">
        <v>4</v>
      </c>
      <c r="L5" s="75">
        <v>2</v>
      </c>
      <c r="M5" s="75">
        <v>4</v>
      </c>
      <c r="N5" s="75">
        <v>4</v>
      </c>
      <c r="O5" s="75">
        <v>1</v>
      </c>
      <c r="P5" s="75">
        <v>4</v>
      </c>
      <c r="Q5" s="75">
        <v>4</v>
      </c>
      <c r="R5" s="75">
        <v>4</v>
      </c>
      <c r="S5" s="75">
        <v>8</v>
      </c>
      <c r="T5" s="80">
        <f>H5*((3*J5)+(2*K5)+L5+M5+N5+O5+P5+Q5+S5+R5)</f>
        <v>-63</v>
      </c>
      <c r="U5" s="81" t="str">
        <f t="shared" ref="U5:U19" si="0">+IF(AND(T5&gt;=-100,T5&lt;=-75),"Aspecto crítico NO ACEPTABLE",IF(AND(T5&gt;-75,T5&lt;=-50),"Aspecto severo NO ACEPTABLE O ACEPTABLE CON CONTROL ESPECIFICO",IF(AND(T5&gt;-50,T5&lt;=-25),"Aspecto moderado ACEPTABLE",IF(AND(T5&gt;-25,T5&lt;=0),"Aspecto irrelevante ACEPTABLE",IF(T5&gt;0,"Aspecto POSITIVO")))))</f>
        <v>Aspecto severo NO ACEPTABLE O ACEPTABLE CON CONTROL ESPECIFICO</v>
      </c>
      <c r="V5" s="75" t="s">
        <v>187</v>
      </c>
      <c r="W5" s="75" t="s">
        <v>188</v>
      </c>
      <c r="X5" s="75" t="s">
        <v>189</v>
      </c>
      <c r="Y5" s="123" t="s">
        <v>190</v>
      </c>
    </row>
    <row r="6" spans="1:27" s="3" customFormat="1" ht="101.5" x14ac:dyDescent="0.35">
      <c r="A6" s="75" t="s">
        <v>96</v>
      </c>
      <c r="B6" s="75" t="s">
        <v>112</v>
      </c>
      <c r="C6" s="75" t="s">
        <v>113</v>
      </c>
      <c r="D6" s="29" t="s">
        <v>9</v>
      </c>
      <c r="E6" s="75" t="s">
        <v>146</v>
      </c>
      <c r="F6" s="76" t="s">
        <v>160</v>
      </c>
      <c r="G6" s="76" t="s">
        <v>9</v>
      </c>
      <c r="H6" s="76">
        <v>-1</v>
      </c>
      <c r="I6" s="75" t="s">
        <v>171</v>
      </c>
      <c r="J6" s="75">
        <v>6</v>
      </c>
      <c r="K6" s="75">
        <v>3</v>
      </c>
      <c r="L6" s="75">
        <v>2</v>
      </c>
      <c r="M6" s="75">
        <v>3</v>
      </c>
      <c r="N6" s="75">
        <v>2</v>
      </c>
      <c r="O6" s="75">
        <v>1</v>
      </c>
      <c r="P6" s="75">
        <v>2</v>
      </c>
      <c r="Q6" s="75">
        <v>4</v>
      </c>
      <c r="R6" s="75">
        <v>3</v>
      </c>
      <c r="S6" s="75">
        <v>4</v>
      </c>
      <c r="T6" s="80">
        <f t="shared" ref="T6:T19" si="1">H6*((3*J6)+(2*K6)+L6+M6+N6+O6+P6+Q6+S6+R6)</f>
        <v>-45</v>
      </c>
      <c r="U6" s="81" t="str">
        <f t="shared" si="0"/>
        <v>Aspecto moderado ACEPTABLE</v>
      </c>
      <c r="V6" s="75" t="s">
        <v>191</v>
      </c>
      <c r="W6" s="75" t="s">
        <v>192</v>
      </c>
      <c r="X6" s="75" t="s">
        <v>193</v>
      </c>
      <c r="Y6" s="75" t="s">
        <v>194</v>
      </c>
    </row>
    <row r="7" spans="1:27" s="3" customFormat="1" ht="72.5" x14ac:dyDescent="0.35">
      <c r="A7" s="75" t="s">
        <v>97</v>
      </c>
      <c r="B7" s="75" t="s">
        <v>114</v>
      </c>
      <c r="C7" s="75" t="s">
        <v>115</v>
      </c>
      <c r="D7" s="76" t="s">
        <v>8</v>
      </c>
      <c r="E7" s="75" t="s">
        <v>147</v>
      </c>
      <c r="F7" s="76" t="s">
        <v>160</v>
      </c>
      <c r="G7" s="76" t="s">
        <v>8</v>
      </c>
      <c r="H7" s="76">
        <v>-1</v>
      </c>
      <c r="I7" s="75" t="s">
        <v>172</v>
      </c>
      <c r="J7" s="75">
        <v>7</v>
      </c>
      <c r="K7" s="75">
        <v>3</v>
      </c>
      <c r="L7" s="75">
        <v>4</v>
      </c>
      <c r="M7" s="75">
        <v>2</v>
      </c>
      <c r="N7" s="75">
        <v>2</v>
      </c>
      <c r="O7" s="75">
        <v>1</v>
      </c>
      <c r="P7" s="75">
        <v>1</v>
      </c>
      <c r="Q7" s="75">
        <v>4</v>
      </c>
      <c r="R7" s="75">
        <v>3</v>
      </c>
      <c r="S7" s="75">
        <v>4</v>
      </c>
      <c r="T7" s="80">
        <f t="shared" si="1"/>
        <v>-48</v>
      </c>
      <c r="U7" s="81" t="str">
        <f t="shared" si="0"/>
        <v>Aspecto moderado ACEPTABLE</v>
      </c>
      <c r="V7" s="75" t="s">
        <v>195</v>
      </c>
      <c r="W7" s="75" t="s">
        <v>196</v>
      </c>
      <c r="X7" s="75" t="s">
        <v>197</v>
      </c>
      <c r="Y7" s="75" t="s">
        <v>198</v>
      </c>
    </row>
    <row r="8" spans="1:27" s="3" customFormat="1" ht="116" x14ac:dyDescent="0.35">
      <c r="A8" s="75" t="s">
        <v>98</v>
      </c>
      <c r="B8" s="75" t="s">
        <v>116</v>
      </c>
      <c r="C8" s="75" t="s">
        <v>117</v>
      </c>
      <c r="D8" s="76" t="s">
        <v>141</v>
      </c>
      <c r="E8" s="75" t="s">
        <v>148</v>
      </c>
      <c r="F8" s="76" t="s">
        <v>160</v>
      </c>
      <c r="G8" s="76" t="s">
        <v>164</v>
      </c>
      <c r="H8" s="76">
        <v>-1</v>
      </c>
      <c r="I8" s="75" t="s">
        <v>173</v>
      </c>
      <c r="J8" s="75">
        <v>8</v>
      </c>
      <c r="K8" s="75">
        <v>4</v>
      </c>
      <c r="L8" s="75">
        <v>3</v>
      </c>
      <c r="M8" s="75">
        <v>3</v>
      </c>
      <c r="N8" s="75">
        <v>2</v>
      </c>
      <c r="O8" s="75">
        <v>1</v>
      </c>
      <c r="P8" s="75">
        <v>2</v>
      </c>
      <c r="Q8" s="75">
        <v>4</v>
      </c>
      <c r="R8" s="75">
        <v>4</v>
      </c>
      <c r="S8" s="75">
        <v>3</v>
      </c>
      <c r="T8" s="80">
        <f t="shared" si="1"/>
        <v>-54</v>
      </c>
      <c r="U8" s="81" t="str">
        <f t="shared" si="0"/>
        <v>Aspecto severo NO ACEPTABLE O ACEPTABLE CON CONTROL ESPECIFICO</v>
      </c>
      <c r="V8" s="75" t="s">
        <v>199</v>
      </c>
      <c r="W8" s="75" t="s">
        <v>200</v>
      </c>
      <c r="X8" s="75" t="s">
        <v>201</v>
      </c>
      <c r="Y8" s="75" t="s">
        <v>202</v>
      </c>
    </row>
    <row r="9" spans="1:27" s="3" customFormat="1" ht="112" x14ac:dyDescent="0.35">
      <c r="A9" s="75" t="s">
        <v>99</v>
      </c>
      <c r="B9" s="75" t="s">
        <v>118</v>
      </c>
      <c r="C9" s="82" t="s">
        <v>119</v>
      </c>
      <c r="D9" s="76" t="s">
        <v>142</v>
      </c>
      <c r="E9" s="75" t="s">
        <v>149</v>
      </c>
      <c r="F9" s="76" t="s">
        <v>160</v>
      </c>
      <c r="G9" s="76" t="s">
        <v>165</v>
      </c>
      <c r="H9" s="76">
        <v>-1</v>
      </c>
      <c r="I9" s="75" t="s">
        <v>174</v>
      </c>
      <c r="J9" s="75">
        <v>6</v>
      </c>
      <c r="K9" s="75">
        <v>3</v>
      </c>
      <c r="L9" s="75">
        <v>3</v>
      </c>
      <c r="M9" s="75">
        <v>4</v>
      </c>
      <c r="N9" s="75">
        <v>4</v>
      </c>
      <c r="O9" s="75">
        <v>1</v>
      </c>
      <c r="P9" s="75">
        <v>4</v>
      </c>
      <c r="Q9" s="75">
        <v>4</v>
      </c>
      <c r="R9" s="75">
        <v>3</v>
      </c>
      <c r="S9" s="75">
        <v>4</v>
      </c>
      <c r="T9" s="80">
        <f t="shared" si="1"/>
        <v>-51</v>
      </c>
      <c r="U9" s="81" t="str">
        <f t="shared" si="0"/>
        <v>Aspecto severo NO ACEPTABLE O ACEPTABLE CON CONTROL ESPECIFICO</v>
      </c>
      <c r="V9" s="75" t="s">
        <v>203</v>
      </c>
      <c r="W9" s="75" t="s">
        <v>204</v>
      </c>
      <c r="X9" s="75" t="s">
        <v>205</v>
      </c>
      <c r="Y9" s="75" t="s">
        <v>206</v>
      </c>
    </row>
    <row r="10" spans="1:27" s="3" customFormat="1" ht="116" x14ac:dyDescent="0.35">
      <c r="A10" s="75" t="s">
        <v>100</v>
      </c>
      <c r="B10" s="75" t="s">
        <v>120</v>
      </c>
      <c r="C10" s="75" t="s">
        <v>121</v>
      </c>
      <c r="D10" s="76" t="s">
        <v>142</v>
      </c>
      <c r="E10" s="75" t="s">
        <v>150</v>
      </c>
      <c r="F10" s="76" t="s">
        <v>161</v>
      </c>
      <c r="G10" s="76" t="s">
        <v>166</v>
      </c>
      <c r="H10" s="76">
        <v>1</v>
      </c>
      <c r="I10" s="75" t="s">
        <v>175</v>
      </c>
      <c r="J10" s="75">
        <v>7</v>
      </c>
      <c r="K10" s="75">
        <v>3</v>
      </c>
      <c r="L10" s="75">
        <v>4</v>
      </c>
      <c r="M10" s="75">
        <v>3</v>
      </c>
      <c r="N10" s="75">
        <v>3</v>
      </c>
      <c r="O10" s="75">
        <v>2</v>
      </c>
      <c r="P10" s="75">
        <v>3</v>
      </c>
      <c r="Q10" s="75">
        <v>4</v>
      </c>
      <c r="R10" s="75">
        <v>4</v>
      </c>
      <c r="S10" s="75">
        <v>4</v>
      </c>
      <c r="T10" s="80">
        <f t="shared" si="1"/>
        <v>54</v>
      </c>
      <c r="U10" s="81" t="str">
        <f t="shared" si="0"/>
        <v>Aspecto POSITIVO</v>
      </c>
      <c r="V10" s="75" t="s">
        <v>207</v>
      </c>
      <c r="W10" s="75" t="s">
        <v>208</v>
      </c>
      <c r="X10" s="123" t="s">
        <v>209</v>
      </c>
      <c r="Y10" s="75" t="s">
        <v>210</v>
      </c>
    </row>
    <row r="11" spans="1:27" s="3" customFormat="1" ht="130.5" x14ac:dyDescent="0.35">
      <c r="A11" s="75" t="s">
        <v>101</v>
      </c>
      <c r="B11" s="75" t="s">
        <v>122</v>
      </c>
      <c r="C11" s="75" t="s">
        <v>123</v>
      </c>
      <c r="D11" s="76" t="s">
        <v>142</v>
      </c>
      <c r="E11" s="75" t="s">
        <v>151</v>
      </c>
      <c r="F11" s="76" t="s">
        <v>161</v>
      </c>
      <c r="G11" s="76" t="s">
        <v>167</v>
      </c>
      <c r="H11" s="76">
        <v>-1</v>
      </c>
      <c r="I11" s="75" t="s">
        <v>176</v>
      </c>
      <c r="J11" s="75">
        <v>9</v>
      </c>
      <c r="K11" s="75">
        <v>4</v>
      </c>
      <c r="L11" s="75">
        <v>3</v>
      </c>
      <c r="M11" s="75">
        <v>4</v>
      </c>
      <c r="N11" s="75">
        <v>4</v>
      </c>
      <c r="O11" s="75">
        <v>1</v>
      </c>
      <c r="P11" s="75">
        <v>4</v>
      </c>
      <c r="Q11" s="75">
        <v>4</v>
      </c>
      <c r="R11" s="75">
        <v>4</v>
      </c>
      <c r="S11" s="75">
        <v>8</v>
      </c>
      <c r="T11" s="80">
        <f t="shared" si="1"/>
        <v>-67</v>
      </c>
      <c r="U11" s="81" t="str">
        <f t="shared" si="0"/>
        <v>Aspecto severo NO ACEPTABLE O ACEPTABLE CON CONTROL ESPECIFICO</v>
      </c>
      <c r="V11" s="75" t="s">
        <v>211</v>
      </c>
      <c r="W11" s="75" t="s">
        <v>212</v>
      </c>
      <c r="X11" s="75" t="s">
        <v>213</v>
      </c>
      <c r="Y11" s="75" t="s">
        <v>214</v>
      </c>
    </row>
    <row r="12" spans="1:27" s="3" customFormat="1" ht="112" x14ac:dyDescent="0.35">
      <c r="A12" s="75" t="s">
        <v>102</v>
      </c>
      <c r="B12" s="75" t="s">
        <v>124</v>
      </c>
      <c r="C12" s="75" t="s">
        <v>125</v>
      </c>
      <c r="D12" s="76" t="s">
        <v>143</v>
      </c>
      <c r="E12" s="75" t="s">
        <v>152</v>
      </c>
      <c r="F12" s="76" t="s">
        <v>160</v>
      </c>
      <c r="G12" s="76" t="s">
        <v>168</v>
      </c>
      <c r="H12" s="76">
        <v>-1</v>
      </c>
      <c r="I12" s="75" t="s">
        <v>179</v>
      </c>
      <c r="J12" s="75">
        <v>8</v>
      </c>
      <c r="K12" s="75">
        <v>3</v>
      </c>
      <c r="L12" s="75">
        <v>4</v>
      </c>
      <c r="M12" s="75">
        <v>2</v>
      </c>
      <c r="N12" s="75">
        <v>2</v>
      </c>
      <c r="O12" s="75">
        <v>1</v>
      </c>
      <c r="P12" s="75">
        <v>2</v>
      </c>
      <c r="Q12" s="75">
        <v>4</v>
      </c>
      <c r="R12" s="75">
        <v>3</v>
      </c>
      <c r="S12" s="75">
        <v>4</v>
      </c>
      <c r="T12" s="80">
        <f t="shared" si="1"/>
        <v>-52</v>
      </c>
      <c r="U12" s="81" t="str">
        <f t="shared" si="0"/>
        <v>Aspecto severo NO ACEPTABLE O ACEPTABLE CON CONTROL ESPECIFICO</v>
      </c>
      <c r="V12" s="75" t="s">
        <v>215</v>
      </c>
      <c r="W12" s="75" t="s">
        <v>216</v>
      </c>
      <c r="X12" s="75" t="s">
        <v>217</v>
      </c>
      <c r="Y12" s="82" t="s">
        <v>218</v>
      </c>
    </row>
    <row r="13" spans="1:27" s="3" customFormat="1" ht="112" x14ac:dyDescent="0.35">
      <c r="A13" s="75" t="s">
        <v>103</v>
      </c>
      <c r="B13" s="75" t="s">
        <v>126</v>
      </c>
      <c r="C13" s="75" t="s">
        <v>127</v>
      </c>
      <c r="D13" s="76" t="s">
        <v>71</v>
      </c>
      <c r="E13" s="75" t="s">
        <v>153</v>
      </c>
      <c r="F13" s="76" t="s">
        <v>160</v>
      </c>
      <c r="G13" s="76" t="s">
        <v>71</v>
      </c>
      <c r="H13" s="76">
        <v>-1</v>
      </c>
      <c r="I13" s="75" t="s">
        <v>177</v>
      </c>
      <c r="J13" s="75">
        <v>9</v>
      </c>
      <c r="K13" s="75">
        <v>4</v>
      </c>
      <c r="L13" s="75">
        <v>3</v>
      </c>
      <c r="M13" s="75">
        <v>4</v>
      </c>
      <c r="N13" s="75">
        <v>4</v>
      </c>
      <c r="O13" s="75">
        <v>1</v>
      </c>
      <c r="P13" s="75">
        <v>4</v>
      </c>
      <c r="Q13" s="75">
        <v>4</v>
      </c>
      <c r="R13" s="75">
        <v>4</v>
      </c>
      <c r="S13" s="75">
        <v>8</v>
      </c>
      <c r="T13" s="80">
        <f t="shared" si="1"/>
        <v>-67</v>
      </c>
      <c r="U13" s="81" t="str">
        <f t="shared" si="0"/>
        <v>Aspecto severo NO ACEPTABLE O ACEPTABLE CON CONTROL ESPECIFICO</v>
      </c>
      <c r="V13" s="75" t="s">
        <v>219</v>
      </c>
      <c r="W13" s="75" t="s">
        <v>220</v>
      </c>
      <c r="X13" s="123" t="s">
        <v>221</v>
      </c>
      <c r="Y13" s="75" t="s">
        <v>222</v>
      </c>
    </row>
    <row r="14" spans="1:27" s="3" customFormat="1" ht="101.5" x14ac:dyDescent="0.35">
      <c r="A14" s="75" t="s">
        <v>104</v>
      </c>
      <c r="B14" s="75" t="s">
        <v>128</v>
      </c>
      <c r="C14" s="82" t="s">
        <v>129</v>
      </c>
      <c r="D14" s="76" t="s">
        <v>71</v>
      </c>
      <c r="E14" s="75" t="s">
        <v>154</v>
      </c>
      <c r="F14" s="76" t="s">
        <v>161</v>
      </c>
      <c r="G14" s="76" t="s">
        <v>71</v>
      </c>
      <c r="H14" s="76">
        <v>1</v>
      </c>
      <c r="I14" s="75" t="s">
        <v>178</v>
      </c>
      <c r="J14" s="75">
        <v>6</v>
      </c>
      <c r="K14" s="75">
        <v>3</v>
      </c>
      <c r="L14" s="75">
        <v>4</v>
      </c>
      <c r="M14" s="75">
        <v>3</v>
      </c>
      <c r="N14" s="75">
        <v>1</v>
      </c>
      <c r="O14" s="75">
        <v>2</v>
      </c>
      <c r="P14" s="75">
        <v>2</v>
      </c>
      <c r="Q14" s="75">
        <v>4</v>
      </c>
      <c r="R14" s="75">
        <v>3</v>
      </c>
      <c r="S14" s="75">
        <v>4</v>
      </c>
      <c r="T14" s="80">
        <f t="shared" si="1"/>
        <v>47</v>
      </c>
      <c r="U14" s="81" t="str">
        <f t="shared" si="0"/>
        <v>Aspecto POSITIVO</v>
      </c>
      <c r="V14" s="75" t="s">
        <v>223</v>
      </c>
      <c r="W14" s="75" t="s">
        <v>224</v>
      </c>
      <c r="X14" s="123" t="s">
        <v>225</v>
      </c>
      <c r="Y14" s="75" t="s">
        <v>226</v>
      </c>
    </row>
    <row r="15" spans="1:27" s="3" customFormat="1" ht="112" x14ac:dyDescent="0.35">
      <c r="A15" s="75" t="s">
        <v>105</v>
      </c>
      <c r="B15" s="75" t="s">
        <v>130</v>
      </c>
      <c r="C15" s="82" t="s">
        <v>131</v>
      </c>
      <c r="D15" s="76" t="s">
        <v>8</v>
      </c>
      <c r="E15" s="75" t="s">
        <v>155</v>
      </c>
      <c r="F15" s="76" t="s">
        <v>160</v>
      </c>
      <c r="G15" s="76" t="s">
        <v>8</v>
      </c>
      <c r="H15" s="76">
        <v>-1</v>
      </c>
      <c r="I15" s="75" t="s">
        <v>180</v>
      </c>
      <c r="J15" s="75">
        <v>7</v>
      </c>
      <c r="K15" s="75">
        <v>4</v>
      </c>
      <c r="L15" s="75">
        <v>3</v>
      </c>
      <c r="M15" s="75">
        <v>2</v>
      </c>
      <c r="N15" s="75">
        <v>2</v>
      </c>
      <c r="O15" s="75">
        <v>1</v>
      </c>
      <c r="P15" s="75">
        <v>2</v>
      </c>
      <c r="Q15" s="75">
        <v>4</v>
      </c>
      <c r="R15" s="75">
        <v>4</v>
      </c>
      <c r="S15" s="75">
        <v>4</v>
      </c>
      <c r="T15" s="80">
        <f t="shared" si="1"/>
        <v>-51</v>
      </c>
      <c r="U15" s="81" t="str">
        <f t="shared" si="0"/>
        <v>Aspecto severo NO ACEPTABLE O ACEPTABLE CON CONTROL ESPECIFICO</v>
      </c>
      <c r="V15" s="75" t="s">
        <v>227</v>
      </c>
      <c r="W15" s="75" t="s">
        <v>228</v>
      </c>
      <c r="X15" s="75" t="s">
        <v>229</v>
      </c>
      <c r="Y15" s="75" t="s">
        <v>230</v>
      </c>
    </row>
    <row r="16" spans="1:27" s="3" customFormat="1" ht="112" x14ac:dyDescent="0.35">
      <c r="A16" s="75" t="s">
        <v>106</v>
      </c>
      <c r="B16" s="75" t="s">
        <v>132</v>
      </c>
      <c r="C16" s="75" t="s">
        <v>133</v>
      </c>
      <c r="D16" s="76" t="s">
        <v>8</v>
      </c>
      <c r="E16" s="75" t="s">
        <v>156</v>
      </c>
      <c r="F16" s="76" t="s">
        <v>162</v>
      </c>
      <c r="G16" s="76" t="s">
        <v>10</v>
      </c>
      <c r="H16" s="76">
        <v>-1</v>
      </c>
      <c r="I16" s="75" t="s">
        <v>181</v>
      </c>
      <c r="J16" s="75">
        <v>8</v>
      </c>
      <c r="K16" s="75">
        <v>4</v>
      </c>
      <c r="L16" s="75">
        <v>2</v>
      </c>
      <c r="M16" s="75">
        <v>3</v>
      </c>
      <c r="N16" s="75">
        <v>2</v>
      </c>
      <c r="O16" s="75">
        <v>1</v>
      </c>
      <c r="P16" s="75">
        <v>3</v>
      </c>
      <c r="Q16" s="75">
        <v>4</v>
      </c>
      <c r="R16" s="75">
        <v>4</v>
      </c>
      <c r="S16" s="75">
        <v>4</v>
      </c>
      <c r="T16" s="80">
        <f t="shared" si="1"/>
        <v>-55</v>
      </c>
      <c r="U16" s="81" t="str">
        <f t="shared" si="0"/>
        <v>Aspecto severo NO ACEPTABLE O ACEPTABLE CON CONTROL ESPECIFICO</v>
      </c>
      <c r="V16" s="75" t="s">
        <v>231</v>
      </c>
      <c r="W16" s="75" t="s">
        <v>232</v>
      </c>
      <c r="X16" s="75" t="s">
        <v>233</v>
      </c>
      <c r="Y16" s="75" t="s">
        <v>234</v>
      </c>
    </row>
    <row r="17" spans="1:25" s="3" customFormat="1" ht="112" x14ac:dyDescent="0.35">
      <c r="A17" s="75" t="s">
        <v>107</v>
      </c>
      <c r="B17" s="75" t="s">
        <v>134</v>
      </c>
      <c r="C17" s="75" t="s">
        <v>135</v>
      </c>
      <c r="D17" s="76" t="s">
        <v>142</v>
      </c>
      <c r="E17" s="75" t="s">
        <v>157</v>
      </c>
      <c r="F17" s="76" t="s">
        <v>161</v>
      </c>
      <c r="G17" s="76" t="s">
        <v>167</v>
      </c>
      <c r="H17" s="76">
        <v>-1</v>
      </c>
      <c r="I17" s="75" t="s">
        <v>182</v>
      </c>
      <c r="J17" s="75">
        <v>9</v>
      </c>
      <c r="K17" s="75">
        <v>4</v>
      </c>
      <c r="L17" s="75">
        <v>3</v>
      </c>
      <c r="M17" s="75">
        <v>4</v>
      </c>
      <c r="N17" s="75">
        <v>4</v>
      </c>
      <c r="O17" s="75">
        <v>1</v>
      </c>
      <c r="P17" s="75">
        <v>4</v>
      </c>
      <c r="Q17" s="75">
        <v>4</v>
      </c>
      <c r="R17" s="75">
        <v>4</v>
      </c>
      <c r="S17" s="75">
        <v>8</v>
      </c>
      <c r="T17" s="80">
        <f t="shared" si="1"/>
        <v>-67</v>
      </c>
      <c r="U17" s="81" t="str">
        <f t="shared" si="0"/>
        <v>Aspecto severo NO ACEPTABLE O ACEPTABLE CON CONTROL ESPECIFICO</v>
      </c>
      <c r="V17" s="75" t="s">
        <v>235</v>
      </c>
      <c r="W17" s="75" t="s">
        <v>236</v>
      </c>
      <c r="X17" s="75" t="s">
        <v>237</v>
      </c>
      <c r="Y17" s="75" t="s">
        <v>238</v>
      </c>
    </row>
    <row r="18" spans="1:25" ht="112" x14ac:dyDescent="0.35">
      <c r="A18" s="75" t="s">
        <v>108</v>
      </c>
      <c r="B18" s="75" t="s">
        <v>136</v>
      </c>
      <c r="C18" s="75" t="s">
        <v>137</v>
      </c>
      <c r="D18" s="76" t="s">
        <v>142</v>
      </c>
      <c r="E18" s="75" t="s">
        <v>158</v>
      </c>
      <c r="F18" s="76" t="s">
        <v>160</v>
      </c>
      <c r="G18" s="76" t="s">
        <v>166</v>
      </c>
      <c r="H18" s="76">
        <v>-1</v>
      </c>
      <c r="I18" s="75" t="s">
        <v>183</v>
      </c>
      <c r="J18" s="75">
        <v>8</v>
      </c>
      <c r="K18" s="75">
        <v>4</v>
      </c>
      <c r="L18" s="75">
        <v>2</v>
      </c>
      <c r="M18" s="75">
        <v>4</v>
      </c>
      <c r="N18" s="75">
        <v>4</v>
      </c>
      <c r="O18" s="75">
        <v>1</v>
      </c>
      <c r="P18" s="75">
        <v>4</v>
      </c>
      <c r="Q18" s="75">
        <v>4</v>
      </c>
      <c r="R18" s="75">
        <v>4</v>
      </c>
      <c r="S18" s="75">
        <v>8</v>
      </c>
      <c r="T18" s="80">
        <f t="shared" si="1"/>
        <v>-63</v>
      </c>
      <c r="U18" s="81" t="str">
        <f t="shared" si="0"/>
        <v>Aspecto severo NO ACEPTABLE O ACEPTABLE CON CONTROL ESPECIFICO</v>
      </c>
      <c r="V18" s="75" t="s">
        <v>239</v>
      </c>
      <c r="W18" s="75" t="s">
        <v>240</v>
      </c>
      <c r="X18" s="123" t="s">
        <v>241</v>
      </c>
      <c r="Y18" s="75" t="s">
        <v>242</v>
      </c>
    </row>
    <row r="19" spans="1:25" ht="95" customHeight="1" x14ac:dyDescent="0.35">
      <c r="A19" s="75" t="s">
        <v>109</v>
      </c>
      <c r="B19" s="75" t="s">
        <v>138</v>
      </c>
      <c r="C19" s="75" t="s">
        <v>139</v>
      </c>
      <c r="D19" s="76" t="s">
        <v>144</v>
      </c>
      <c r="E19" s="75" t="s">
        <v>159</v>
      </c>
      <c r="F19" s="76" t="s">
        <v>161</v>
      </c>
      <c r="G19" s="76" t="s">
        <v>169</v>
      </c>
      <c r="H19" s="76">
        <v>-1</v>
      </c>
      <c r="I19" s="75" t="s">
        <v>184</v>
      </c>
      <c r="J19" s="75">
        <v>6</v>
      </c>
      <c r="K19" s="75">
        <v>2</v>
      </c>
      <c r="L19" s="75">
        <v>3</v>
      </c>
      <c r="M19" s="75">
        <v>2</v>
      </c>
      <c r="N19" s="75">
        <v>2</v>
      </c>
      <c r="O19" s="75">
        <v>1</v>
      </c>
      <c r="P19" s="75">
        <v>2</v>
      </c>
      <c r="Q19" s="75">
        <v>4</v>
      </c>
      <c r="R19" s="75">
        <v>3</v>
      </c>
      <c r="S19" s="75">
        <v>4</v>
      </c>
      <c r="T19" s="80">
        <f t="shared" si="1"/>
        <v>-43</v>
      </c>
      <c r="U19" s="81" t="str">
        <f t="shared" si="0"/>
        <v>Aspecto moderado ACEPTABLE</v>
      </c>
      <c r="V19" s="75" t="s">
        <v>243</v>
      </c>
      <c r="W19" s="75" t="s">
        <v>244</v>
      </c>
      <c r="X19" s="75" t="s">
        <v>245</v>
      </c>
      <c r="Y19" s="75" t="s">
        <v>246</v>
      </c>
    </row>
    <row r="20" spans="1:25" x14ac:dyDescent="0.35">
      <c r="A20" s="29"/>
      <c r="B20" s="5"/>
      <c r="C20" s="5"/>
      <c r="D20" s="29"/>
      <c r="E20" s="29"/>
      <c r="F20" s="5"/>
      <c r="G20" s="5"/>
      <c r="H20" s="5"/>
      <c r="I20" s="5"/>
      <c r="J20" s="5"/>
      <c r="K20" s="5"/>
      <c r="L20" s="5"/>
      <c r="M20" s="5"/>
      <c r="N20" s="5"/>
      <c r="O20" s="5"/>
      <c r="P20" s="5"/>
      <c r="Q20" s="5"/>
      <c r="R20" s="5"/>
      <c r="S20" s="5"/>
      <c r="T20" s="80"/>
      <c r="U20" s="81"/>
      <c r="V20" s="5"/>
      <c r="W20" s="5"/>
      <c r="X20" s="5"/>
      <c r="Y20" s="5"/>
    </row>
    <row r="21" spans="1:25" x14ac:dyDescent="0.35">
      <c r="A21" s="29"/>
      <c r="B21" s="5"/>
      <c r="C21" s="5"/>
      <c r="D21" s="29"/>
      <c r="E21" s="29"/>
      <c r="F21" s="5"/>
      <c r="G21" s="5"/>
      <c r="H21" s="5"/>
      <c r="I21" s="5"/>
      <c r="J21" s="5"/>
      <c r="K21" s="5"/>
      <c r="L21" s="5"/>
      <c r="M21" s="5"/>
      <c r="N21" s="5"/>
      <c r="O21" s="5"/>
      <c r="P21" s="5"/>
      <c r="Q21" s="5"/>
      <c r="R21" s="5"/>
      <c r="S21" s="5"/>
      <c r="T21" s="80"/>
      <c r="U21" s="81"/>
      <c r="V21" s="5"/>
      <c r="W21" s="5"/>
      <c r="X21" s="5"/>
      <c r="Y21" s="5"/>
    </row>
    <row r="22" spans="1:25" x14ac:dyDescent="0.35">
      <c r="A22" s="29"/>
      <c r="B22" s="5"/>
      <c r="C22" s="5"/>
      <c r="D22" s="29"/>
      <c r="E22" s="29"/>
      <c r="F22" s="5"/>
      <c r="G22" s="5"/>
      <c r="H22" s="5"/>
      <c r="I22" s="5"/>
      <c r="J22" s="5"/>
      <c r="K22" s="5"/>
      <c r="L22" s="5"/>
      <c r="M22" s="5"/>
      <c r="N22" s="5"/>
      <c r="O22" s="5"/>
      <c r="P22" s="5"/>
      <c r="Q22" s="5"/>
      <c r="R22" s="5"/>
      <c r="S22" s="5"/>
      <c r="T22" s="80"/>
      <c r="U22" s="81"/>
      <c r="V22" s="5"/>
      <c r="W22" s="5"/>
      <c r="X22" s="5"/>
      <c r="Y22" s="5"/>
    </row>
    <row r="23" spans="1:25" x14ac:dyDescent="0.35">
      <c r="A23" s="29"/>
      <c r="B23" s="5"/>
      <c r="C23" s="5"/>
      <c r="D23" s="29"/>
      <c r="E23" s="29"/>
      <c r="F23" s="5"/>
      <c r="G23" s="5"/>
      <c r="H23" s="5"/>
      <c r="I23" s="5"/>
      <c r="J23" s="5"/>
      <c r="K23" s="5"/>
      <c r="L23" s="5"/>
      <c r="M23" s="5"/>
      <c r="N23" s="5"/>
      <c r="O23" s="5"/>
      <c r="P23" s="5"/>
      <c r="Q23" s="5"/>
      <c r="R23" s="5"/>
      <c r="S23" s="5"/>
      <c r="T23" s="80"/>
      <c r="U23" s="81"/>
      <c r="V23" s="5"/>
      <c r="W23" s="5"/>
      <c r="X23" s="5"/>
      <c r="Y23" s="5"/>
    </row>
    <row r="24" spans="1:25" x14ac:dyDescent="0.35">
      <c r="A24" s="29"/>
      <c r="B24" s="5"/>
      <c r="C24" s="5"/>
      <c r="D24" s="29"/>
      <c r="E24" s="29"/>
      <c r="F24" s="5"/>
      <c r="G24" s="5"/>
      <c r="H24" s="5"/>
      <c r="I24" s="5"/>
      <c r="J24" s="5"/>
      <c r="K24" s="5"/>
      <c r="L24" s="5"/>
      <c r="M24" s="5"/>
      <c r="N24" s="5"/>
      <c r="O24" s="5"/>
      <c r="P24" s="5"/>
      <c r="Q24" s="5"/>
      <c r="R24" s="5"/>
      <c r="S24" s="5"/>
      <c r="T24" s="80"/>
      <c r="U24" s="81"/>
      <c r="V24" s="5"/>
      <c r="W24" s="5"/>
      <c r="X24" s="5"/>
      <c r="Y24" s="5"/>
    </row>
    <row r="25" spans="1:25" x14ac:dyDescent="0.35">
      <c r="A25" s="29"/>
      <c r="B25" s="5"/>
      <c r="C25" s="5"/>
      <c r="D25" s="29"/>
      <c r="E25" s="29"/>
      <c r="F25" s="5"/>
      <c r="G25" s="5"/>
      <c r="H25" s="5"/>
      <c r="I25" s="5"/>
      <c r="J25" s="5"/>
      <c r="K25" s="5"/>
      <c r="L25" s="5"/>
      <c r="M25" s="5"/>
      <c r="N25" s="5"/>
      <c r="O25" s="5"/>
      <c r="P25" s="5"/>
      <c r="Q25" s="5"/>
      <c r="R25" s="5"/>
      <c r="S25" s="5"/>
      <c r="T25" s="80"/>
      <c r="U25" s="81"/>
      <c r="V25" s="5"/>
      <c r="W25" s="5"/>
      <c r="X25" s="5"/>
      <c r="Y25" s="5"/>
    </row>
    <row r="26" spans="1:25" x14ac:dyDescent="0.35">
      <c r="A26" s="29"/>
      <c r="B26" s="5"/>
      <c r="C26" s="5"/>
      <c r="D26" s="29"/>
      <c r="E26" s="29"/>
      <c r="F26" s="5"/>
      <c r="G26" s="5"/>
      <c r="H26" s="5"/>
      <c r="I26" s="5"/>
      <c r="J26" s="5"/>
      <c r="K26" s="5"/>
      <c r="L26" s="5"/>
      <c r="M26" s="5"/>
      <c r="N26" s="5"/>
      <c r="O26" s="5"/>
      <c r="P26" s="5"/>
      <c r="Q26" s="5"/>
      <c r="R26" s="5"/>
      <c r="S26" s="5"/>
      <c r="T26" s="80"/>
      <c r="U26" s="81"/>
      <c r="V26" s="5"/>
      <c r="W26" s="5"/>
      <c r="X26" s="5"/>
      <c r="Y26" s="5"/>
    </row>
    <row r="27" spans="1:25" x14ac:dyDescent="0.35">
      <c r="A27" s="29"/>
      <c r="B27" s="5"/>
      <c r="C27" s="5"/>
      <c r="D27" s="29"/>
      <c r="E27" s="29"/>
      <c r="F27" s="5"/>
      <c r="G27" s="5"/>
      <c r="H27" s="5"/>
      <c r="I27" s="5"/>
      <c r="J27" s="5"/>
      <c r="K27" s="5"/>
      <c r="L27" s="5"/>
      <c r="M27" s="5"/>
      <c r="N27" s="5"/>
      <c r="O27" s="5"/>
      <c r="P27" s="5"/>
      <c r="Q27" s="5"/>
      <c r="R27" s="5"/>
      <c r="S27" s="5"/>
      <c r="T27" s="80"/>
      <c r="U27" s="81"/>
      <c r="V27" s="5"/>
      <c r="W27" s="5"/>
      <c r="X27" s="5"/>
      <c r="Y27" s="5"/>
    </row>
    <row r="28" spans="1:25" x14ac:dyDescent="0.35">
      <c r="A28" s="29"/>
      <c r="B28" s="5"/>
      <c r="C28" s="5"/>
      <c r="D28" s="29"/>
      <c r="E28" s="29"/>
      <c r="F28" s="5"/>
      <c r="G28" s="5"/>
      <c r="H28" s="5"/>
      <c r="I28" s="5"/>
      <c r="J28" s="5"/>
      <c r="K28" s="5"/>
      <c r="L28" s="5"/>
      <c r="M28" s="5"/>
      <c r="N28" s="5"/>
      <c r="O28" s="5"/>
      <c r="P28" s="5"/>
      <c r="Q28" s="5"/>
      <c r="R28" s="5"/>
      <c r="S28" s="5"/>
      <c r="T28" s="80"/>
      <c r="U28" s="81"/>
      <c r="V28" s="5"/>
      <c r="W28" s="41"/>
      <c r="X28" s="5"/>
      <c r="Y28" s="5"/>
    </row>
    <row r="29" spans="1:25" x14ac:dyDescent="0.35">
      <c r="A29" s="29"/>
      <c r="B29" s="5"/>
      <c r="C29" s="5"/>
      <c r="D29" s="29"/>
      <c r="E29" s="29"/>
      <c r="F29" s="5"/>
      <c r="G29" s="5"/>
      <c r="H29" s="5"/>
      <c r="I29" s="5"/>
      <c r="J29" s="5"/>
      <c r="K29" s="5"/>
      <c r="L29" s="5"/>
      <c r="M29" s="5"/>
      <c r="N29" s="5"/>
      <c r="O29" s="5"/>
      <c r="P29" s="5"/>
      <c r="Q29" s="5"/>
      <c r="R29" s="5"/>
      <c r="S29" s="5"/>
      <c r="T29" s="80"/>
      <c r="U29" s="81"/>
      <c r="V29" s="5"/>
      <c r="W29" s="41"/>
      <c r="X29" s="5"/>
      <c r="Y29" s="5"/>
    </row>
    <row r="30" spans="1:25" x14ac:dyDescent="0.35">
      <c r="A30" s="29"/>
      <c r="B30" s="5"/>
      <c r="C30" s="5"/>
      <c r="D30" s="29"/>
      <c r="E30" s="29"/>
      <c r="F30" s="5"/>
      <c r="G30" s="5"/>
      <c r="H30" s="5"/>
      <c r="I30" s="5"/>
      <c r="J30" s="5"/>
      <c r="K30" s="5"/>
      <c r="L30" s="5"/>
      <c r="M30" s="5"/>
      <c r="N30" s="5"/>
      <c r="O30" s="5"/>
      <c r="P30" s="5"/>
      <c r="Q30" s="5"/>
      <c r="R30" s="5"/>
      <c r="S30" s="5"/>
      <c r="T30" s="80"/>
      <c r="U30" s="81"/>
      <c r="V30" s="5"/>
      <c r="W30" s="41"/>
      <c r="X30" s="5"/>
      <c r="Y30" s="5"/>
    </row>
    <row r="31" spans="1:25" x14ac:dyDescent="0.35">
      <c r="A31" s="29"/>
      <c r="B31" s="5"/>
      <c r="C31" s="5"/>
      <c r="D31" s="29"/>
      <c r="E31" s="29"/>
      <c r="F31" s="5"/>
      <c r="G31" s="5"/>
      <c r="H31" s="5"/>
      <c r="I31" s="5"/>
      <c r="J31" s="5"/>
      <c r="K31" s="5"/>
      <c r="L31" s="5"/>
      <c r="M31" s="5"/>
      <c r="N31" s="5"/>
      <c r="O31" s="5"/>
      <c r="P31" s="5"/>
      <c r="Q31" s="5"/>
      <c r="R31" s="5"/>
      <c r="S31" s="5"/>
      <c r="T31" s="80"/>
      <c r="U31" s="81"/>
      <c r="V31" s="5"/>
      <c r="W31" s="5"/>
      <c r="X31" s="5"/>
      <c r="Y31" s="5"/>
    </row>
    <row r="32" spans="1:25" x14ac:dyDescent="0.35">
      <c r="A32" s="29"/>
      <c r="B32" s="5"/>
      <c r="C32" s="5"/>
      <c r="D32" s="29"/>
      <c r="E32" s="29"/>
      <c r="F32" s="5"/>
      <c r="G32" s="5"/>
      <c r="H32" s="5"/>
      <c r="I32" s="5"/>
      <c r="J32" s="5"/>
      <c r="K32" s="5"/>
      <c r="L32" s="5"/>
      <c r="M32" s="5"/>
      <c r="N32" s="5"/>
      <c r="O32" s="5"/>
      <c r="P32" s="5"/>
      <c r="Q32" s="5"/>
      <c r="R32" s="5"/>
      <c r="S32" s="5"/>
      <c r="T32" s="80"/>
      <c r="U32" s="81"/>
      <c r="V32" s="5"/>
      <c r="W32" s="5"/>
      <c r="X32" s="5"/>
      <c r="Y32" s="5"/>
    </row>
    <row r="33" spans="1:25" x14ac:dyDescent="0.35">
      <c r="A33" s="29"/>
      <c r="B33" s="5"/>
      <c r="C33" s="5"/>
      <c r="D33" s="29"/>
      <c r="E33" s="29"/>
      <c r="F33" s="5"/>
      <c r="G33" s="5"/>
      <c r="H33" s="5"/>
      <c r="I33" s="5"/>
      <c r="J33" s="5"/>
      <c r="K33" s="5"/>
      <c r="L33" s="5"/>
      <c r="M33" s="5"/>
      <c r="N33" s="5"/>
      <c r="O33" s="5"/>
      <c r="P33" s="5"/>
      <c r="Q33" s="5"/>
      <c r="R33" s="5"/>
      <c r="S33" s="5"/>
      <c r="T33" s="80"/>
      <c r="U33" s="81"/>
      <c r="V33" s="5"/>
      <c r="W33" s="5"/>
      <c r="X33" s="5"/>
      <c r="Y33" s="5"/>
    </row>
    <row r="34" spans="1:25" x14ac:dyDescent="0.35">
      <c r="A34" s="29"/>
      <c r="B34" s="5"/>
      <c r="C34" s="5"/>
      <c r="D34" s="29"/>
      <c r="E34" s="29"/>
      <c r="F34" s="5"/>
      <c r="G34" s="5"/>
      <c r="H34" s="5"/>
      <c r="I34" s="5"/>
      <c r="J34" s="5"/>
      <c r="K34" s="5"/>
      <c r="L34" s="5"/>
      <c r="M34" s="5"/>
      <c r="N34" s="5"/>
      <c r="O34" s="5"/>
      <c r="P34" s="5"/>
      <c r="Q34" s="5"/>
      <c r="R34" s="5"/>
      <c r="S34" s="5"/>
      <c r="T34" s="80"/>
      <c r="U34" s="81"/>
      <c r="V34" s="5"/>
      <c r="W34" s="5"/>
      <c r="X34" s="5"/>
      <c r="Y34" s="5"/>
    </row>
    <row r="35" spans="1:25" x14ac:dyDescent="0.35">
      <c r="A35" s="29"/>
      <c r="B35" s="5"/>
      <c r="C35" s="5"/>
      <c r="D35" s="29"/>
      <c r="E35" s="29"/>
      <c r="F35" s="5"/>
      <c r="G35" s="5"/>
      <c r="H35" s="5"/>
      <c r="I35" s="5"/>
      <c r="J35" s="5"/>
      <c r="K35" s="5"/>
      <c r="L35" s="5"/>
      <c r="M35" s="5"/>
      <c r="N35" s="5"/>
      <c r="O35" s="5"/>
      <c r="P35" s="5"/>
      <c r="Q35" s="5"/>
      <c r="R35" s="5"/>
      <c r="S35" s="5"/>
      <c r="T35" s="80"/>
      <c r="U35" s="81"/>
      <c r="V35" s="5"/>
      <c r="W35" s="5"/>
      <c r="X35" s="5"/>
      <c r="Y35" s="5"/>
    </row>
    <row r="36" spans="1:25" x14ac:dyDescent="0.35">
      <c r="A36" s="29"/>
      <c r="B36" s="5"/>
      <c r="C36" s="5"/>
      <c r="D36" s="29"/>
      <c r="E36" s="29"/>
      <c r="F36" s="5"/>
      <c r="G36" s="5"/>
      <c r="H36" s="5"/>
      <c r="I36" s="5"/>
      <c r="J36" s="5"/>
      <c r="K36" s="5"/>
      <c r="L36" s="5"/>
      <c r="M36" s="5"/>
      <c r="N36" s="5"/>
      <c r="O36" s="5"/>
      <c r="P36" s="5"/>
      <c r="Q36" s="5"/>
      <c r="R36" s="5"/>
      <c r="S36" s="5"/>
      <c r="T36" s="80"/>
      <c r="U36" s="81"/>
      <c r="V36" s="5"/>
      <c r="W36" s="5"/>
      <c r="X36" s="5"/>
      <c r="Y36" s="5"/>
    </row>
    <row r="37" spans="1:25" x14ac:dyDescent="0.35">
      <c r="A37" s="29"/>
      <c r="B37" s="5"/>
      <c r="C37" s="5"/>
      <c r="D37" s="29"/>
      <c r="E37" s="29"/>
      <c r="F37" s="5"/>
      <c r="G37" s="5"/>
      <c r="H37" s="5"/>
      <c r="I37" s="5"/>
      <c r="J37" s="5"/>
      <c r="K37" s="5"/>
      <c r="L37" s="5"/>
      <c r="M37" s="5"/>
      <c r="N37" s="5"/>
      <c r="O37" s="5"/>
      <c r="P37" s="5"/>
      <c r="Q37" s="5"/>
      <c r="R37" s="5"/>
      <c r="S37" s="5"/>
      <c r="T37" s="80"/>
      <c r="U37" s="81"/>
      <c r="V37" s="5"/>
      <c r="W37" s="5"/>
      <c r="X37" s="5"/>
      <c r="Y37" s="5"/>
    </row>
    <row r="38" spans="1:25" x14ac:dyDescent="0.35">
      <c r="A38" s="29"/>
      <c r="B38" s="5"/>
      <c r="C38" s="5"/>
      <c r="D38" s="29"/>
      <c r="E38" s="29"/>
      <c r="F38" s="5"/>
      <c r="G38" s="5"/>
      <c r="H38" s="5"/>
      <c r="I38" s="5"/>
      <c r="J38" s="5"/>
      <c r="K38" s="5"/>
      <c r="L38" s="5"/>
      <c r="M38" s="5"/>
      <c r="N38" s="5"/>
      <c r="O38" s="5"/>
      <c r="P38" s="5"/>
      <c r="Q38" s="5"/>
      <c r="R38" s="5"/>
      <c r="S38" s="5"/>
      <c r="T38" s="80"/>
      <c r="U38" s="81"/>
      <c r="V38" s="5"/>
      <c r="W38" s="5"/>
      <c r="X38" s="5"/>
      <c r="Y38" s="5"/>
    </row>
    <row r="39" spans="1:25" x14ac:dyDescent="0.35">
      <c r="A39" s="29"/>
      <c r="B39" s="5"/>
      <c r="C39" s="5"/>
      <c r="D39" s="29"/>
      <c r="E39" s="29"/>
      <c r="F39" s="5"/>
      <c r="G39" s="5"/>
      <c r="H39" s="5"/>
      <c r="I39" s="5"/>
      <c r="J39" s="5"/>
      <c r="K39" s="5"/>
      <c r="L39" s="5"/>
      <c r="M39" s="5"/>
      <c r="N39" s="5"/>
      <c r="O39" s="5"/>
      <c r="P39" s="5"/>
      <c r="Q39" s="5"/>
      <c r="R39" s="5"/>
      <c r="S39" s="5"/>
      <c r="T39" s="80"/>
      <c r="U39" s="81"/>
      <c r="V39" s="5"/>
      <c r="W39" s="5"/>
      <c r="X39" s="5"/>
      <c r="Y39" s="5"/>
    </row>
    <row r="40" spans="1:25" x14ac:dyDescent="0.35">
      <c r="A40" s="29"/>
      <c r="B40" s="5"/>
      <c r="C40" s="5"/>
      <c r="D40" s="29"/>
      <c r="E40" s="29"/>
      <c r="F40" s="5"/>
      <c r="G40" s="5"/>
      <c r="H40" s="5"/>
      <c r="I40" s="5"/>
      <c r="J40" s="5"/>
      <c r="K40" s="5"/>
      <c r="L40" s="5"/>
      <c r="M40" s="5"/>
      <c r="N40" s="5"/>
      <c r="O40" s="5"/>
      <c r="P40" s="5"/>
      <c r="Q40" s="5"/>
      <c r="R40" s="5"/>
      <c r="S40" s="5"/>
      <c r="T40" s="80"/>
      <c r="U40" s="81"/>
      <c r="V40" s="5"/>
      <c r="W40" s="5"/>
      <c r="X40" s="5"/>
      <c r="Y40" s="5"/>
    </row>
    <row r="41" spans="1:25" x14ac:dyDescent="0.35">
      <c r="A41" s="29"/>
      <c r="B41" s="5"/>
      <c r="C41" s="5"/>
      <c r="D41" s="29"/>
      <c r="E41" s="29"/>
      <c r="F41" s="5"/>
      <c r="G41" s="5"/>
      <c r="H41" s="5"/>
      <c r="I41" s="5"/>
      <c r="J41" s="5"/>
      <c r="K41" s="5"/>
      <c r="L41" s="5"/>
      <c r="M41" s="5"/>
      <c r="N41" s="5"/>
      <c r="O41" s="5"/>
      <c r="P41" s="5"/>
      <c r="Q41" s="5"/>
      <c r="R41" s="5"/>
      <c r="S41" s="5"/>
      <c r="T41" s="80"/>
      <c r="U41" s="81"/>
      <c r="V41" s="5"/>
      <c r="W41" s="5"/>
      <c r="X41" s="5"/>
      <c r="Y41" s="5"/>
    </row>
    <row r="42" spans="1:25" x14ac:dyDescent="0.35">
      <c r="A42" s="29"/>
      <c r="B42" s="5"/>
      <c r="C42" s="5"/>
      <c r="D42" s="29"/>
      <c r="E42" s="29"/>
      <c r="F42" s="5"/>
      <c r="G42" s="5"/>
      <c r="H42" s="5"/>
      <c r="I42" s="5"/>
      <c r="J42" s="5"/>
      <c r="K42" s="5"/>
      <c r="L42" s="5"/>
      <c r="M42" s="5"/>
      <c r="N42" s="5"/>
      <c r="O42" s="5"/>
      <c r="P42" s="5"/>
      <c r="Q42" s="5"/>
      <c r="R42" s="5"/>
      <c r="S42" s="5"/>
      <c r="T42" s="80"/>
      <c r="U42" s="81"/>
      <c r="V42" s="5"/>
      <c r="W42" s="5"/>
      <c r="X42" s="5"/>
      <c r="Y42" s="5"/>
    </row>
    <row r="43" spans="1:25" x14ac:dyDescent="0.35">
      <c r="A43" s="29"/>
      <c r="B43" s="5"/>
      <c r="C43" s="6"/>
      <c r="D43" s="42"/>
      <c r="E43" s="29"/>
      <c r="F43" s="5"/>
      <c r="G43" s="5"/>
      <c r="H43" s="5"/>
      <c r="I43" s="6"/>
      <c r="J43" s="77"/>
      <c r="K43" s="77"/>
      <c r="L43" s="77"/>
      <c r="M43" s="77"/>
      <c r="N43" s="77"/>
      <c r="O43" s="77"/>
      <c r="P43" s="77"/>
      <c r="Q43" s="77"/>
      <c r="R43" s="77"/>
      <c r="S43" s="77"/>
      <c r="T43" s="7"/>
      <c r="U43" s="8"/>
      <c r="V43" s="4"/>
      <c r="W43" s="5"/>
      <c r="X43" s="5"/>
      <c r="Y43" s="6"/>
    </row>
    <row r="44" spans="1:25" x14ac:dyDescent="0.35">
      <c r="A44" s="29"/>
      <c r="B44" s="5"/>
      <c r="C44" s="6"/>
      <c r="D44" s="42"/>
      <c r="E44" s="29"/>
      <c r="F44" s="5"/>
      <c r="G44" s="5"/>
      <c r="H44" s="5"/>
      <c r="I44" s="6"/>
      <c r="J44" s="77"/>
      <c r="K44" s="77"/>
      <c r="L44" s="77"/>
      <c r="M44" s="77"/>
      <c r="N44" s="77"/>
      <c r="O44" s="77"/>
      <c r="P44" s="77"/>
      <c r="Q44" s="77"/>
      <c r="R44" s="77"/>
      <c r="S44" s="77"/>
      <c r="T44" s="7"/>
      <c r="U44" s="8"/>
      <c r="V44" s="4"/>
      <c r="W44" s="5"/>
      <c r="X44" s="5"/>
      <c r="Y44" s="6"/>
    </row>
    <row r="45" spans="1:25" x14ac:dyDescent="0.35">
      <c r="A45" s="29"/>
      <c r="B45" s="5"/>
      <c r="C45" s="6"/>
      <c r="D45" s="42"/>
      <c r="E45" s="29"/>
      <c r="F45" s="5"/>
      <c r="G45" s="5"/>
      <c r="H45" s="5"/>
      <c r="I45" s="6"/>
      <c r="J45" s="77"/>
      <c r="K45" s="77"/>
      <c r="L45" s="77"/>
      <c r="M45" s="77"/>
      <c r="N45" s="77"/>
      <c r="O45" s="77"/>
      <c r="P45" s="77"/>
      <c r="Q45" s="77"/>
      <c r="R45" s="77"/>
      <c r="S45" s="77"/>
      <c r="T45" s="7"/>
      <c r="U45" s="8"/>
      <c r="V45" s="4"/>
      <c r="W45" s="5"/>
      <c r="X45" s="5"/>
      <c r="Y45" s="6"/>
    </row>
    <row r="46" spans="1:25" x14ac:dyDescent="0.35">
      <c r="A46" s="29"/>
      <c r="B46" s="5"/>
      <c r="C46" s="6"/>
      <c r="D46" s="42"/>
      <c r="E46" s="29"/>
      <c r="F46" s="5"/>
      <c r="G46" s="5"/>
      <c r="H46" s="5"/>
      <c r="I46" s="6"/>
      <c r="J46" s="77"/>
      <c r="K46" s="77"/>
      <c r="L46" s="77"/>
      <c r="M46" s="77"/>
      <c r="N46" s="77"/>
      <c r="O46" s="77"/>
      <c r="P46" s="77"/>
      <c r="Q46" s="77"/>
      <c r="R46" s="77"/>
      <c r="S46" s="77"/>
      <c r="T46" s="7"/>
      <c r="U46" s="8"/>
      <c r="V46" s="4"/>
      <c r="W46" s="5"/>
      <c r="X46" s="5"/>
      <c r="Y46" s="6"/>
    </row>
    <row r="47" spans="1:25" x14ac:dyDescent="0.35">
      <c r="A47" s="29"/>
      <c r="B47" s="5"/>
      <c r="C47" s="6"/>
      <c r="D47" s="42"/>
      <c r="E47" s="29"/>
      <c r="F47" s="5"/>
      <c r="G47" s="5"/>
      <c r="H47" s="5"/>
      <c r="I47" s="6"/>
      <c r="J47" s="77"/>
      <c r="K47" s="77"/>
      <c r="L47" s="77"/>
      <c r="M47" s="77"/>
      <c r="N47" s="77"/>
      <c r="O47" s="77"/>
      <c r="P47" s="77"/>
      <c r="Q47" s="77"/>
      <c r="R47" s="77"/>
      <c r="S47" s="77"/>
      <c r="T47" s="7"/>
      <c r="U47" s="8"/>
      <c r="V47" s="4"/>
      <c r="W47" s="5"/>
      <c r="X47" s="5"/>
      <c r="Y47" s="6"/>
    </row>
    <row r="48" spans="1:25" x14ac:dyDescent="0.35">
      <c r="A48" s="29"/>
      <c r="B48" s="5"/>
      <c r="C48" s="6"/>
      <c r="D48" s="42"/>
      <c r="E48" s="29"/>
      <c r="F48" s="5"/>
      <c r="G48" s="5"/>
      <c r="H48" s="5"/>
      <c r="I48" s="6"/>
      <c r="J48" s="77"/>
      <c r="K48" s="77"/>
      <c r="L48" s="77"/>
      <c r="M48" s="77"/>
      <c r="N48" s="77"/>
      <c r="O48" s="77"/>
      <c r="P48" s="77"/>
      <c r="Q48" s="77"/>
      <c r="R48" s="77"/>
      <c r="S48" s="77"/>
      <c r="T48" s="7"/>
      <c r="U48" s="8"/>
      <c r="V48" s="4"/>
      <c r="W48" s="5"/>
      <c r="X48" s="5"/>
      <c r="Y48" s="6"/>
    </row>
    <row r="49" spans="1:25" x14ac:dyDescent="0.35">
      <c r="A49" s="29"/>
      <c r="B49" s="5"/>
      <c r="C49" s="6"/>
      <c r="D49" s="42"/>
      <c r="E49" s="29"/>
      <c r="F49" s="5"/>
      <c r="G49" s="5"/>
      <c r="H49" s="5"/>
      <c r="I49" s="6"/>
      <c r="J49" s="77"/>
      <c r="K49" s="77"/>
      <c r="L49" s="77"/>
      <c r="M49" s="77"/>
      <c r="N49" s="77"/>
      <c r="O49" s="77"/>
      <c r="P49" s="77"/>
      <c r="Q49" s="77"/>
      <c r="R49" s="77"/>
      <c r="S49" s="77"/>
      <c r="T49" s="7"/>
      <c r="U49" s="8"/>
      <c r="V49" s="4"/>
      <c r="W49" s="5"/>
      <c r="X49" s="5"/>
      <c r="Y49" s="6"/>
    </row>
    <row r="50" spans="1:25" x14ac:dyDescent="0.35">
      <c r="A50" s="29"/>
      <c r="B50" s="5"/>
      <c r="C50" s="6"/>
      <c r="D50" s="42"/>
      <c r="E50" s="29"/>
      <c r="F50" s="5"/>
      <c r="G50" s="5"/>
      <c r="H50" s="5"/>
      <c r="I50" s="6"/>
      <c r="J50" s="77"/>
      <c r="K50" s="77"/>
      <c r="L50" s="77"/>
      <c r="M50" s="77"/>
      <c r="N50" s="77"/>
      <c r="O50" s="77"/>
      <c r="P50" s="77"/>
      <c r="Q50" s="77"/>
      <c r="R50" s="77"/>
      <c r="S50" s="77"/>
      <c r="T50" s="7"/>
      <c r="U50" s="8"/>
      <c r="V50" s="4"/>
      <c r="W50" s="5"/>
      <c r="X50" s="5"/>
      <c r="Y50" s="6"/>
    </row>
    <row r="51" spans="1:25" x14ac:dyDescent="0.35">
      <c r="A51" s="29"/>
      <c r="B51" s="5"/>
      <c r="C51" s="6"/>
      <c r="D51" s="42"/>
      <c r="E51" s="29"/>
      <c r="F51" s="5"/>
      <c r="G51" s="5"/>
      <c r="H51" s="5"/>
      <c r="I51" s="6"/>
      <c r="J51" s="77"/>
      <c r="K51" s="77"/>
      <c r="L51" s="77"/>
      <c r="M51" s="77"/>
      <c r="N51" s="77"/>
      <c r="O51" s="77"/>
      <c r="P51" s="77"/>
      <c r="Q51" s="77"/>
      <c r="R51" s="77"/>
      <c r="S51" s="77"/>
      <c r="T51" s="7"/>
      <c r="U51" s="8"/>
      <c r="V51" s="4"/>
      <c r="W51" s="5"/>
      <c r="X51" s="5"/>
      <c r="Y51" s="6"/>
    </row>
    <row r="52" spans="1:25" x14ac:dyDescent="0.35">
      <c r="A52" s="29"/>
      <c r="B52" s="5"/>
      <c r="C52" s="6"/>
      <c r="D52" s="42"/>
      <c r="E52" s="29"/>
      <c r="F52" s="5"/>
      <c r="G52" s="5"/>
      <c r="H52" s="5"/>
      <c r="I52" s="6"/>
      <c r="J52" s="77"/>
      <c r="K52" s="77"/>
      <c r="L52" s="77"/>
      <c r="M52" s="77"/>
      <c r="N52" s="77"/>
      <c r="O52" s="77"/>
      <c r="P52" s="77"/>
      <c r="Q52" s="77"/>
      <c r="R52" s="77"/>
      <c r="S52" s="77"/>
      <c r="T52" s="7"/>
      <c r="U52" s="8"/>
      <c r="V52" s="4"/>
      <c r="W52" s="5"/>
      <c r="X52" s="5"/>
      <c r="Y52" s="6"/>
    </row>
    <row r="53" spans="1:25" x14ac:dyDescent="0.35">
      <c r="A53" s="29"/>
      <c r="B53" s="5"/>
      <c r="C53" s="6"/>
      <c r="D53" s="42"/>
      <c r="E53" s="29"/>
      <c r="F53" s="5"/>
      <c r="G53" s="5"/>
      <c r="H53" s="5"/>
      <c r="I53" s="6"/>
      <c r="J53" s="77"/>
      <c r="K53" s="77"/>
      <c r="L53" s="77"/>
      <c r="M53" s="77"/>
      <c r="N53" s="77"/>
      <c r="O53" s="77"/>
      <c r="P53" s="77"/>
      <c r="Q53" s="77"/>
      <c r="R53" s="77"/>
      <c r="S53" s="77"/>
      <c r="T53" s="7"/>
      <c r="U53" s="8"/>
      <c r="V53" s="4"/>
      <c r="W53" s="5"/>
      <c r="X53" s="5"/>
      <c r="Y53" s="6"/>
    </row>
    <row r="54" spans="1:25" x14ac:dyDescent="0.35">
      <c r="A54" s="29"/>
      <c r="B54" s="5"/>
      <c r="C54" s="6"/>
      <c r="D54" s="42"/>
      <c r="E54" s="29"/>
      <c r="F54" s="5"/>
      <c r="G54" s="5"/>
      <c r="H54" s="5"/>
      <c r="I54" s="6"/>
      <c r="J54" s="77"/>
      <c r="K54" s="77"/>
      <c r="L54" s="77"/>
      <c r="M54" s="77"/>
      <c r="N54" s="77"/>
      <c r="O54" s="77"/>
      <c r="P54" s="77"/>
      <c r="Q54" s="77"/>
      <c r="R54" s="77"/>
      <c r="S54" s="77"/>
      <c r="T54" s="7"/>
      <c r="U54" s="8"/>
      <c r="V54" s="4"/>
      <c r="W54" s="5"/>
      <c r="X54" s="5"/>
      <c r="Y54" s="6"/>
    </row>
    <row r="55" spans="1:25" x14ac:dyDescent="0.35">
      <c r="A55" s="29"/>
      <c r="B55" s="5"/>
      <c r="C55" s="6"/>
      <c r="D55" s="42"/>
      <c r="E55" s="29"/>
      <c r="F55" s="5"/>
      <c r="G55" s="5"/>
      <c r="H55" s="5"/>
      <c r="I55" s="6"/>
      <c r="J55" s="77"/>
      <c r="K55" s="77"/>
      <c r="L55" s="77"/>
      <c r="M55" s="77"/>
      <c r="N55" s="77"/>
      <c r="O55" s="77"/>
      <c r="P55" s="77"/>
      <c r="Q55" s="77"/>
      <c r="R55" s="77"/>
      <c r="S55" s="77"/>
      <c r="T55" s="7"/>
      <c r="U55" s="8"/>
      <c r="V55" s="4"/>
      <c r="W55" s="5"/>
      <c r="X55" s="5"/>
      <c r="Y55" s="6"/>
    </row>
    <row r="56" spans="1:25" x14ac:dyDescent="0.35">
      <c r="A56" s="29"/>
      <c r="B56" s="5"/>
      <c r="C56" s="6"/>
      <c r="D56" s="42"/>
      <c r="E56" s="29"/>
      <c r="F56" s="5"/>
      <c r="G56" s="5"/>
      <c r="H56" s="5"/>
      <c r="I56" s="6"/>
      <c r="J56" s="77"/>
      <c r="K56" s="77"/>
      <c r="L56" s="77"/>
      <c r="M56" s="77"/>
      <c r="N56" s="77"/>
      <c r="O56" s="77"/>
      <c r="P56" s="77"/>
      <c r="Q56" s="77"/>
      <c r="R56" s="77"/>
      <c r="S56" s="77"/>
      <c r="T56" s="7"/>
      <c r="U56" s="8"/>
      <c r="V56" s="4"/>
      <c r="W56" s="5"/>
      <c r="X56" s="5"/>
      <c r="Y56" s="6"/>
    </row>
    <row r="57" spans="1:25" x14ac:dyDescent="0.35">
      <c r="A57" s="29"/>
      <c r="B57" s="5"/>
      <c r="C57" s="6"/>
      <c r="D57" s="42"/>
      <c r="E57" s="29"/>
      <c r="F57" s="5"/>
      <c r="G57" s="5"/>
      <c r="H57" s="5"/>
      <c r="I57" s="6"/>
      <c r="J57" s="77"/>
      <c r="K57" s="77"/>
      <c r="L57" s="77"/>
      <c r="M57" s="77"/>
      <c r="N57" s="77"/>
      <c r="O57" s="77"/>
      <c r="P57" s="77"/>
      <c r="Q57" s="77"/>
      <c r="R57" s="77"/>
      <c r="S57" s="77"/>
      <c r="T57" s="7"/>
      <c r="U57" s="8"/>
      <c r="V57" s="4"/>
      <c r="W57" s="5"/>
      <c r="X57" s="5"/>
      <c r="Y57" s="6"/>
    </row>
    <row r="58" spans="1:25" x14ac:dyDescent="0.35">
      <c r="A58" s="29"/>
      <c r="B58" s="5"/>
      <c r="C58" s="6"/>
      <c r="D58" s="42"/>
      <c r="E58" s="29"/>
      <c r="F58" s="5"/>
      <c r="G58" s="5"/>
      <c r="H58" s="5"/>
      <c r="I58" s="6"/>
      <c r="J58" s="77"/>
      <c r="K58" s="77"/>
      <c r="L58" s="77"/>
      <c r="M58" s="77"/>
      <c r="N58" s="77"/>
      <c r="O58" s="77"/>
      <c r="P58" s="77"/>
      <c r="Q58" s="77"/>
      <c r="R58" s="77"/>
      <c r="S58" s="77"/>
      <c r="T58" s="7"/>
      <c r="U58" s="8"/>
      <c r="V58" s="4"/>
      <c r="W58" s="5"/>
      <c r="X58" s="5"/>
      <c r="Y58" s="6"/>
    </row>
    <row r="59" spans="1:25" x14ac:dyDescent="0.35">
      <c r="A59" s="29"/>
      <c r="B59" s="5"/>
      <c r="C59" s="6"/>
      <c r="D59" s="42"/>
      <c r="E59" s="29"/>
      <c r="F59" s="5"/>
      <c r="G59" s="5"/>
      <c r="H59" s="5"/>
      <c r="I59" s="6"/>
      <c r="J59" s="77"/>
      <c r="K59" s="77"/>
      <c r="L59" s="77"/>
      <c r="M59" s="77"/>
      <c r="N59" s="77"/>
      <c r="O59" s="77"/>
      <c r="P59" s="77"/>
      <c r="Q59" s="77"/>
      <c r="R59" s="77"/>
      <c r="S59" s="77"/>
      <c r="T59" s="7"/>
      <c r="U59" s="8"/>
      <c r="V59" s="4"/>
      <c r="W59" s="5"/>
      <c r="X59" s="5"/>
      <c r="Y59" s="6"/>
    </row>
    <row r="60" spans="1:25" x14ac:dyDescent="0.35">
      <c r="A60" s="29"/>
      <c r="B60" s="5"/>
      <c r="C60" s="6"/>
      <c r="D60" s="42"/>
      <c r="E60" s="29"/>
      <c r="F60" s="5"/>
      <c r="G60" s="5"/>
      <c r="H60" s="5"/>
      <c r="I60" s="6"/>
      <c r="J60" s="77"/>
      <c r="K60" s="77"/>
      <c r="L60" s="77"/>
      <c r="M60" s="77"/>
      <c r="N60" s="77"/>
      <c r="O60" s="77"/>
      <c r="P60" s="77"/>
      <c r="Q60" s="77"/>
      <c r="R60" s="77"/>
      <c r="S60" s="77"/>
      <c r="T60" s="7"/>
      <c r="U60" s="8"/>
      <c r="V60" s="4"/>
      <c r="W60" s="5"/>
      <c r="X60" s="5"/>
      <c r="Y60" s="6"/>
    </row>
    <row r="61" spans="1:25" x14ac:dyDescent="0.35">
      <c r="A61" s="29"/>
      <c r="B61" s="5"/>
      <c r="C61" s="6"/>
      <c r="D61" s="42"/>
      <c r="E61" s="29"/>
      <c r="F61" s="5"/>
      <c r="G61" s="5"/>
      <c r="H61" s="5"/>
      <c r="I61" s="6"/>
      <c r="J61" s="77"/>
      <c r="K61" s="77"/>
      <c r="L61" s="77"/>
      <c r="M61" s="77"/>
      <c r="N61" s="77"/>
      <c r="O61" s="77"/>
      <c r="P61" s="77"/>
      <c r="Q61" s="77"/>
      <c r="R61" s="77"/>
      <c r="S61" s="77"/>
      <c r="T61" s="7"/>
      <c r="U61" s="8"/>
      <c r="V61" s="4"/>
      <c r="W61" s="5"/>
      <c r="X61" s="5"/>
      <c r="Y61" s="6"/>
    </row>
    <row r="62" spans="1:25" x14ac:dyDescent="0.35">
      <c r="A62" s="29"/>
      <c r="B62" s="5"/>
      <c r="C62" s="6"/>
      <c r="D62" s="42"/>
      <c r="E62" s="29"/>
      <c r="F62" s="5"/>
      <c r="G62" s="5"/>
      <c r="H62" s="5"/>
      <c r="I62" s="6"/>
      <c r="J62" s="77"/>
      <c r="K62" s="77"/>
      <c r="L62" s="77"/>
      <c r="M62" s="77"/>
      <c r="N62" s="77"/>
      <c r="O62" s="77"/>
      <c r="P62" s="77"/>
      <c r="Q62" s="77"/>
      <c r="R62" s="77"/>
      <c r="S62" s="77"/>
      <c r="T62" s="7"/>
      <c r="U62" s="8"/>
      <c r="V62" s="4"/>
      <c r="W62" s="5"/>
      <c r="X62" s="5"/>
      <c r="Y62" s="6"/>
    </row>
    <row r="63" spans="1:25" x14ac:dyDescent="0.35">
      <c r="A63" s="29"/>
      <c r="B63" s="5"/>
      <c r="C63" s="6"/>
      <c r="D63" s="42"/>
      <c r="E63" s="29"/>
      <c r="F63" s="5"/>
      <c r="G63" s="5"/>
      <c r="H63" s="5"/>
      <c r="I63" s="6"/>
      <c r="J63" s="77"/>
      <c r="K63" s="77"/>
      <c r="L63" s="77"/>
      <c r="M63" s="77"/>
      <c r="N63" s="77"/>
      <c r="O63" s="77"/>
      <c r="P63" s="77"/>
      <c r="Q63" s="77"/>
      <c r="R63" s="77"/>
      <c r="S63" s="77"/>
      <c r="T63" s="7"/>
      <c r="U63" s="8"/>
      <c r="V63" s="4"/>
      <c r="W63" s="5"/>
      <c r="X63" s="5"/>
      <c r="Y63" s="6"/>
    </row>
    <row r="64" spans="1:25" x14ac:dyDescent="0.35">
      <c r="A64" s="29"/>
      <c r="B64" s="5"/>
      <c r="C64" s="6"/>
      <c r="D64" s="42"/>
      <c r="E64" s="29"/>
      <c r="F64" s="5"/>
      <c r="G64" s="5"/>
      <c r="H64" s="5"/>
      <c r="I64" s="6"/>
      <c r="J64" s="77"/>
      <c r="K64" s="77"/>
      <c r="L64" s="77"/>
      <c r="M64" s="77"/>
      <c r="N64" s="77"/>
      <c r="O64" s="77"/>
      <c r="P64" s="77"/>
      <c r="Q64" s="77"/>
      <c r="R64" s="77"/>
      <c r="S64" s="77"/>
      <c r="T64" s="7"/>
      <c r="U64" s="8"/>
      <c r="V64" s="4"/>
      <c r="W64" s="5"/>
      <c r="X64" s="5"/>
      <c r="Y64" s="6"/>
    </row>
    <row r="65" spans="1:33" x14ac:dyDescent="0.35">
      <c r="A65" s="29"/>
      <c r="B65" s="5"/>
      <c r="C65" s="6"/>
      <c r="D65" s="42"/>
      <c r="E65" s="29"/>
      <c r="F65" s="5"/>
      <c r="G65" s="5"/>
      <c r="H65" s="5"/>
      <c r="I65" s="6"/>
      <c r="J65" s="77"/>
      <c r="K65" s="77"/>
      <c r="L65" s="77"/>
      <c r="M65" s="77"/>
      <c r="N65" s="77"/>
      <c r="O65" s="77"/>
      <c r="P65" s="77"/>
      <c r="Q65" s="77"/>
      <c r="R65" s="77"/>
      <c r="S65" s="77"/>
      <c r="T65" s="7"/>
      <c r="U65" s="8"/>
      <c r="V65" s="4"/>
      <c r="W65" s="5"/>
      <c r="X65" s="5"/>
      <c r="Y65" s="6"/>
    </row>
    <row r="66" spans="1:33" x14ac:dyDescent="0.35">
      <c r="A66" s="29"/>
      <c r="B66" s="5"/>
      <c r="C66" s="6"/>
      <c r="D66" s="42"/>
      <c r="E66" s="29"/>
      <c r="F66" s="5"/>
      <c r="G66" s="5"/>
      <c r="H66" s="5"/>
      <c r="I66" s="6"/>
      <c r="J66" s="77"/>
      <c r="K66" s="77"/>
      <c r="L66" s="77"/>
      <c r="M66" s="77"/>
      <c r="N66" s="77"/>
      <c r="O66" s="77"/>
      <c r="P66" s="77"/>
      <c r="Q66" s="77"/>
      <c r="R66" s="77"/>
      <c r="S66" s="77"/>
      <c r="T66" s="7"/>
      <c r="U66" s="8"/>
      <c r="V66" s="4"/>
      <c r="W66" s="5"/>
      <c r="X66" s="5"/>
      <c r="Y66" s="6"/>
    </row>
    <row r="67" spans="1:33" x14ac:dyDescent="0.35">
      <c r="A67" s="29"/>
      <c r="B67" s="5"/>
      <c r="C67" s="6"/>
      <c r="D67" s="42"/>
      <c r="E67" s="29"/>
      <c r="F67" s="5"/>
      <c r="G67" s="5"/>
      <c r="H67" s="5"/>
      <c r="I67" s="6"/>
      <c r="J67" s="77"/>
      <c r="K67" s="77"/>
      <c r="L67" s="77"/>
      <c r="M67" s="77"/>
      <c r="N67" s="77"/>
      <c r="O67" s="77"/>
      <c r="P67" s="77"/>
      <c r="Q67" s="77"/>
      <c r="R67" s="77"/>
      <c r="S67" s="77"/>
      <c r="T67" s="7"/>
      <c r="U67" s="8"/>
      <c r="V67" s="4"/>
      <c r="W67" s="5"/>
      <c r="X67" s="5"/>
      <c r="Y67" s="6"/>
    </row>
    <row r="68" spans="1:33" x14ac:dyDescent="0.35">
      <c r="A68" s="29"/>
      <c r="B68" s="5"/>
      <c r="C68" s="6"/>
      <c r="D68" s="42"/>
      <c r="E68" s="29"/>
      <c r="F68" s="5"/>
      <c r="G68" s="5"/>
      <c r="H68" s="5"/>
      <c r="I68" s="6"/>
      <c r="J68" s="77"/>
      <c r="K68" s="77"/>
      <c r="L68" s="77"/>
      <c r="M68" s="77"/>
      <c r="N68" s="77"/>
      <c r="O68" s="77"/>
      <c r="P68" s="77"/>
      <c r="Q68" s="77"/>
      <c r="R68" s="77"/>
      <c r="S68" s="77"/>
      <c r="T68" s="7"/>
      <c r="U68" s="8"/>
      <c r="V68" s="4"/>
      <c r="W68" s="5"/>
      <c r="X68" s="5"/>
      <c r="Y68" s="6"/>
    </row>
    <row r="69" spans="1:33" x14ac:dyDescent="0.35">
      <c r="A69" s="29"/>
      <c r="B69" s="5"/>
      <c r="C69" s="6"/>
      <c r="D69" s="42"/>
      <c r="E69" s="29"/>
      <c r="F69" s="5"/>
      <c r="G69" s="5"/>
      <c r="H69" s="5"/>
      <c r="I69" s="6"/>
      <c r="J69" s="77"/>
      <c r="K69" s="77"/>
      <c r="L69" s="77"/>
      <c r="M69" s="77"/>
      <c r="N69" s="77"/>
      <c r="O69" s="77"/>
      <c r="P69" s="77"/>
      <c r="Q69" s="77"/>
      <c r="R69" s="77"/>
      <c r="S69" s="77"/>
      <c r="T69" s="7"/>
      <c r="U69" s="8"/>
      <c r="V69" s="4"/>
      <c r="W69" s="5"/>
      <c r="X69" s="5"/>
      <c r="Y69" s="6"/>
    </row>
    <row r="70" spans="1:33" x14ac:dyDescent="0.35">
      <c r="A70" s="29"/>
      <c r="B70" s="5"/>
      <c r="C70" s="6"/>
      <c r="D70" s="42"/>
      <c r="E70" s="29"/>
      <c r="F70" s="5"/>
      <c r="G70" s="5"/>
      <c r="H70" s="5"/>
      <c r="I70" s="6"/>
      <c r="J70" s="77"/>
      <c r="K70" s="77"/>
      <c r="L70" s="77"/>
      <c r="M70" s="77"/>
      <c r="N70" s="77"/>
      <c r="O70" s="77"/>
      <c r="P70" s="77"/>
      <c r="Q70" s="77"/>
      <c r="R70" s="77"/>
      <c r="S70" s="77"/>
      <c r="T70" s="7"/>
      <c r="U70" s="8"/>
      <c r="V70" s="4"/>
      <c r="W70" s="5"/>
      <c r="X70" s="5"/>
      <c r="Y70" s="6"/>
    </row>
    <row r="71" spans="1:33" x14ac:dyDescent="0.35">
      <c r="A71" s="29"/>
      <c r="B71" s="5"/>
      <c r="C71" s="6"/>
      <c r="D71" s="42"/>
      <c r="E71" s="29"/>
      <c r="F71" s="5"/>
      <c r="G71" s="5"/>
      <c r="H71" s="5"/>
      <c r="I71" s="6"/>
      <c r="J71" s="77"/>
      <c r="K71" s="77"/>
      <c r="L71" s="77"/>
      <c r="M71" s="77"/>
      <c r="N71" s="77"/>
      <c r="O71" s="77"/>
      <c r="P71" s="77"/>
      <c r="Q71" s="77"/>
      <c r="R71" s="77"/>
      <c r="S71" s="77"/>
      <c r="T71" s="7"/>
      <c r="U71" s="8"/>
      <c r="V71" s="4"/>
      <c r="W71" s="5"/>
      <c r="X71" s="5"/>
      <c r="Y71" s="6"/>
    </row>
    <row r="72" spans="1:33" ht="15" thickBot="1" x14ac:dyDescent="0.4">
      <c r="A72" s="34"/>
      <c r="B72" s="10"/>
      <c r="C72" s="40"/>
      <c r="D72" s="43"/>
      <c r="E72" s="34"/>
      <c r="F72" s="10"/>
      <c r="G72" s="10"/>
      <c r="H72" s="10"/>
      <c r="I72" s="40"/>
      <c r="J72" s="78"/>
      <c r="K72" s="78"/>
      <c r="L72" s="78"/>
      <c r="M72" s="78"/>
      <c r="N72" s="78"/>
      <c r="O72" s="78"/>
      <c r="P72" s="78"/>
      <c r="Q72" s="78"/>
      <c r="R72" s="78"/>
      <c r="S72" s="78"/>
      <c r="T72" s="7"/>
      <c r="U72" s="8"/>
      <c r="V72" s="9"/>
      <c r="W72" s="10"/>
      <c r="X72" s="10"/>
      <c r="Y72" s="40"/>
    </row>
    <row r="74" spans="1:33" x14ac:dyDescent="0.35">
      <c r="A74" s="51"/>
      <c r="B74" s="52"/>
      <c r="C74" s="52"/>
      <c r="D74" s="51"/>
      <c r="E74" s="51"/>
      <c r="F74" s="52"/>
      <c r="G74" s="52"/>
      <c r="H74" s="52"/>
      <c r="I74" s="51"/>
      <c r="J74" s="51"/>
      <c r="K74" s="51"/>
      <c r="L74" s="51"/>
      <c r="M74" s="51"/>
      <c r="N74" s="51"/>
      <c r="O74" s="51"/>
      <c r="P74" s="51"/>
      <c r="Q74" s="51"/>
      <c r="R74" s="51"/>
      <c r="S74" s="51"/>
      <c r="T74" s="51"/>
      <c r="U74" s="51"/>
      <c r="V74" s="52"/>
      <c r="W74" s="53"/>
      <c r="X74" s="51"/>
      <c r="Y74" s="51"/>
      <c r="Z74" s="51"/>
      <c r="AA74" s="51"/>
      <c r="AB74" s="39"/>
      <c r="AC74" s="39"/>
      <c r="AD74" s="39"/>
      <c r="AE74" s="39"/>
      <c r="AF74" s="39"/>
      <c r="AG74" s="39"/>
    </row>
    <row r="75" spans="1:33" x14ac:dyDescent="0.35">
      <c r="A75" s="51"/>
      <c r="B75" s="52"/>
      <c r="C75" s="52"/>
      <c r="D75" s="51"/>
      <c r="E75" s="51"/>
      <c r="F75" s="52"/>
      <c r="G75" s="52"/>
      <c r="H75" s="52"/>
      <c r="I75" s="51"/>
      <c r="J75" s="51"/>
      <c r="K75" s="51"/>
      <c r="L75" s="51"/>
      <c r="M75" s="51"/>
      <c r="N75" s="51"/>
      <c r="O75" s="51"/>
      <c r="P75" s="51"/>
      <c r="Q75" s="51"/>
      <c r="R75" s="51"/>
      <c r="S75" s="51"/>
      <c r="T75" s="51"/>
      <c r="U75" s="51"/>
      <c r="V75" s="52"/>
      <c r="W75" s="53"/>
      <c r="X75" s="51"/>
      <c r="Y75" s="51"/>
      <c r="Z75" s="51"/>
      <c r="AA75" s="51"/>
      <c r="AB75" s="39"/>
      <c r="AC75" s="39"/>
      <c r="AD75" s="39"/>
      <c r="AE75" s="39"/>
      <c r="AF75" s="39"/>
      <c r="AG75" s="39"/>
    </row>
    <row r="76" spans="1:33" x14ac:dyDescent="0.35">
      <c r="A76" s="51"/>
      <c r="B76" s="52"/>
      <c r="C76" s="52"/>
      <c r="D76" s="51"/>
      <c r="E76" s="51"/>
      <c r="F76" s="52"/>
      <c r="G76" s="52"/>
      <c r="H76" s="52"/>
      <c r="I76" s="51"/>
      <c r="J76" s="51"/>
      <c r="K76" s="51"/>
      <c r="L76" s="51"/>
      <c r="M76" s="51"/>
      <c r="N76" s="51"/>
      <c r="O76" s="51"/>
      <c r="P76" s="51"/>
      <c r="Q76" s="51"/>
      <c r="R76" s="51"/>
      <c r="S76" s="51"/>
      <c r="T76" s="51"/>
      <c r="U76" s="51"/>
      <c r="V76" s="52"/>
      <c r="W76" s="53"/>
      <c r="X76" s="51"/>
      <c r="Y76" s="51"/>
      <c r="Z76" s="51"/>
      <c r="AA76" s="51"/>
      <c r="AB76" s="39"/>
      <c r="AC76" s="39"/>
      <c r="AD76" s="39"/>
      <c r="AE76" s="39"/>
      <c r="AF76" s="39"/>
      <c r="AG76" s="39"/>
    </row>
    <row r="77" spans="1:33" x14ac:dyDescent="0.35">
      <c r="A77" s="39"/>
      <c r="B77" s="54"/>
      <c r="C77" s="54"/>
      <c r="D77" s="39"/>
      <c r="E77" s="39"/>
      <c r="F77" s="54"/>
      <c r="G77" s="54"/>
      <c r="H77" s="54"/>
      <c r="I77" s="39"/>
      <c r="J77" s="39"/>
      <c r="K77" s="39"/>
      <c r="L77" s="39"/>
      <c r="M77" s="39"/>
      <c r="N77" s="39"/>
      <c r="O77" s="39"/>
      <c r="P77" s="39"/>
      <c r="Q77" s="39"/>
      <c r="R77" s="39"/>
      <c r="S77" s="39"/>
      <c r="T77" s="39"/>
      <c r="U77" s="39"/>
      <c r="V77" s="54"/>
      <c r="W77" s="55"/>
      <c r="X77" s="39"/>
      <c r="Y77" s="39"/>
      <c r="Z77" s="39"/>
      <c r="AA77" s="39"/>
      <c r="AB77" s="39"/>
      <c r="AC77" s="39"/>
      <c r="AD77" s="39"/>
      <c r="AE77" s="39"/>
      <c r="AF77" s="39"/>
      <c r="AG77" s="39"/>
    </row>
  </sheetData>
  <mergeCells count="6">
    <mergeCell ref="V2:Y3"/>
    <mergeCell ref="A2:E3"/>
    <mergeCell ref="F2:F3"/>
    <mergeCell ref="G2:G3"/>
    <mergeCell ref="H2:I3"/>
    <mergeCell ref="J2:U3"/>
  </mergeCells>
  <conditionalFormatting sqref="U5:U72">
    <cfRule type="containsText" dxfId="33" priority="13" operator="containsText" text="Aspecto POSITIVO">
      <formula>NOT(ISERROR(SEARCH("Aspecto POSITIVO",U5)))</formula>
    </cfRule>
    <cfRule type="containsText" dxfId="32" priority="14" operator="containsText" text="Aspecto irrelevante ACEPTABLE">
      <formula>NOT(ISERROR(SEARCH("Aspecto irrelevante ACEPTABLE",U5)))</formula>
    </cfRule>
    <cfRule type="containsText" dxfId="31" priority="15" operator="containsText" text="Aspecto moderado ACEPTABLE">
      <formula>NOT(ISERROR(SEARCH("Aspecto moderado ACEPTABLE",U5)))</formula>
    </cfRule>
    <cfRule type="containsText" dxfId="30" priority="16" operator="containsText" text="Aspecto severo NO ACEPTABLE O ACEPTABLE CON CONTROL ESPECIFICO">
      <formula>NOT(ISERROR(SEARCH("Aspecto severo NO ACEPTABLE O ACEPTABLE CON CONTROL ESPECIFICO",U5)))</formula>
    </cfRule>
    <cfRule type="containsText" dxfId="29" priority="17" operator="containsText" text="Aspecto crítico NO ACEPTABLE">
      <formula>NOT(ISERROR(SEARCH("Aspecto crítico NO ACEPTABLE",U5)))</formula>
    </cfRule>
  </conditionalFormatting>
  <conditionalFormatting sqref="U14">
    <cfRule type="cellIs" dxfId="28" priority="1" operator="between">
      <formula>12</formula>
      <formula>50</formula>
    </cfRule>
    <cfRule type="cellIs" dxfId="27" priority="2" operator="between">
      <formula>1</formula>
      <formula>11</formula>
    </cfRule>
  </conditionalFormatting>
  <dataValidations count="4">
    <dataValidation type="list" allowBlank="1" showInputMessage="1" showErrorMessage="1" sqref="E28 F20:F72" xr:uid="{310A6CB5-1266-4E33-B32E-F6C8122C7F30}">
      <formula1>Tipo</formula1>
    </dataValidation>
    <dataValidation type="list" allowBlank="1" showInputMessage="1" showErrorMessage="1" sqref="G20:H72" xr:uid="{F8AA599F-6E49-45A4-B6B4-802986AAEE81}">
      <formula1>INDIRECT(F20)</formula1>
    </dataValidation>
    <dataValidation type="list" allowBlank="1" showInputMessage="1" showErrorMessage="1" sqref="A20:A72" xr:uid="{D29EA9FA-FD3A-4F63-B98B-DDAB93F58447}">
      <formula1>INDIRECT(#REF!)</formula1>
    </dataValidation>
    <dataValidation type="list" allowBlank="1" showInputMessage="1" showErrorMessage="1" sqref="D20:E72 D6 I20:S72" xr:uid="{8E318AE9-A3A3-4D9A-815F-DB3B47919E79}">
      <formula1>#REF!</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5A798-51C2-454C-9C47-DFB82F2C598D}">
  <sheetPr>
    <tabColor theme="8" tint="-0.249977111117893"/>
  </sheetPr>
  <dimension ref="B1:Q35"/>
  <sheetViews>
    <sheetView showGridLines="0" topLeftCell="A10" zoomScale="55" zoomScaleNormal="55" workbookViewId="0">
      <selection activeCell="H10" sqref="H10"/>
    </sheetView>
  </sheetViews>
  <sheetFormatPr baseColWidth="10" defaultColWidth="10.81640625" defaultRowHeight="14" x14ac:dyDescent="0.3"/>
  <cols>
    <col min="1" max="1" width="3.453125" style="11" customWidth="1"/>
    <col min="2" max="2" width="18.08984375" style="11" customWidth="1"/>
    <col min="3" max="3" width="12.6328125" style="11" customWidth="1"/>
    <col min="4" max="4" width="55.81640625" style="12" customWidth="1"/>
    <col min="5" max="5" width="52.90625" style="13" customWidth="1"/>
    <col min="6" max="6" width="20.6328125" style="11" customWidth="1"/>
    <col min="7" max="7" width="2.6328125" style="11" customWidth="1"/>
    <col min="8" max="8" width="36" style="11" customWidth="1"/>
    <col min="9" max="9" width="8.36328125" style="11" customWidth="1"/>
    <col min="10" max="10" width="0.54296875" style="11" customWidth="1"/>
    <col min="11" max="11" width="36" style="11" customWidth="1"/>
    <col min="12" max="12" width="9.08984375" style="11" customWidth="1"/>
    <col min="13" max="15" width="10.81640625" style="11"/>
    <col min="16" max="16" width="14.453125" style="11" customWidth="1"/>
    <col min="17" max="16384" width="10.81640625" style="11"/>
  </cols>
  <sheetData>
    <row r="1" spans="2:17" ht="14.5" thickBot="1" x14ac:dyDescent="0.35">
      <c r="Q1" s="14"/>
    </row>
    <row r="2" spans="2:17" ht="14.4" customHeight="1" x14ac:dyDescent="0.3">
      <c r="B2" s="119" t="s">
        <v>27</v>
      </c>
      <c r="C2" s="120"/>
      <c r="D2" s="120"/>
      <c r="E2" s="120"/>
      <c r="F2" s="121"/>
      <c r="H2" s="113" t="s">
        <v>63</v>
      </c>
      <c r="I2" s="114"/>
      <c r="J2" s="114"/>
      <c r="K2" s="114"/>
      <c r="L2" s="115"/>
      <c r="Q2" s="14"/>
    </row>
    <row r="3" spans="2:17" ht="14.4" customHeight="1" thickBot="1" x14ac:dyDescent="0.35">
      <c r="B3" s="98"/>
      <c r="C3" s="99"/>
      <c r="D3" s="99"/>
      <c r="E3" s="99"/>
      <c r="F3" s="122"/>
      <c r="H3" s="116"/>
      <c r="I3" s="117"/>
      <c r="J3" s="117"/>
      <c r="K3" s="117"/>
      <c r="L3" s="118"/>
      <c r="Q3" s="14"/>
    </row>
    <row r="4" spans="2:17" x14ac:dyDescent="0.3">
      <c r="B4" s="98" t="s">
        <v>13</v>
      </c>
      <c r="C4" s="99"/>
      <c r="D4" s="99" t="s">
        <v>28</v>
      </c>
      <c r="E4" s="99"/>
      <c r="F4" s="122"/>
      <c r="H4" s="59" t="s">
        <v>65</v>
      </c>
      <c r="I4" s="37" t="s">
        <v>66</v>
      </c>
      <c r="J4" s="60"/>
      <c r="K4" s="59" t="s">
        <v>65</v>
      </c>
      <c r="L4" s="37" t="s">
        <v>66</v>
      </c>
      <c r="Q4" s="14"/>
    </row>
    <row r="5" spans="2:17" ht="93.65" customHeight="1" x14ac:dyDescent="0.3">
      <c r="B5" s="62" t="s">
        <v>29</v>
      </c>
      <c r="C5" s="63" t="s">
        <v>47</v>
      </c>
      <c r="D5" s="102" t="s">
        <v>58</v>
      </c>
      <c r="E5" s="102"/>
      <c r="F5" s="103"/>
      <c r="H5" s="15" t="s">
        <v>74</v>
      </c>
      <c r="I5" s="16" t="s">
        <v>64</v>
      </c>
      <c r="J5" s="17"/>
      <c r="K5" s="18" t="s">
        <v>75</v>
      </c>
      <c r="L5" s="16" t="s">
        <v>70</v>
      </c>
      <c r="Q5" s="14"/>
    </row>
    <row r="6" spans="2:17" ht="91.25" customHeight="1" x14ac:dyDescent="0.3">
      <c r="B6" s="62" t="s">
        <v>48</v>
      </c>
      <c r="C6" s="63" t="s">
        <v>18</v>
      </c>
      <c r="D6" s="102" t="s">
        <v>30</v>
      </c>
      <c r="E6" s="102"/>
      <c r="F6" s="103"/>
      <c r="H6" s="18" t="s">
        <v>76</v>
      </c>
      <c r="I6" s="16" t="s">
        <v>67</v>
      </c>
      <c r="J6" s="17"/>
      <c r="K6" s="18" t="s">
        <v>77</v>
      </c>
      <c r="L6" s="16" t="s">
        <v>68</v>
      </c>
      <c r="Q6" s="14"/>
    </row>
    <row r="7" spans="2:17" ht="63.65" customHeight="1" x14ac:dyDescent="0.3">
      <c r="B7" s="62" t="s">
        <v>31</v>
      </c>
      <c r="C7" s="63" t="s">
        <v>19</v>
      </c>
      <c r="D7" s="102" t="s">
        <v>57</v>
      </c>
      <c r="E7" s="102"/>
      <c r="F7" s="103"/>
      <c r="H7" s="18" t="s">
        <v>78</v>
      </c>
      <c r="I7" s="16" t="s">
        <v>68</v>
      </c>
      <c r="J7" s="17"/>
      <c r="K7" s="15" t="s">
        <v>79</v>
      </c>
      <c r="L7" s="16" t="s">
        <v>68</v>
      </c>
      <c r="Q7" s="14"/>
    </row>
    <row r="8" spans="2:17" ht="59.4" customHeight="1" x14ac:dyDescent="0.3">
      <c r="B8" s="62" t="s">
        <v>32</v>
      </c>
      <c r="C8" s="63" t="s">
        <v>20</v>
      </c>
      <c r="D8" s="102" t="s">
        <v>59</v>
      </c>
      <c r="E8" s="102"/>
      <c r="F8" s="103"/>
      <c r="H8" s="15" t="s">
        <v>80</v>
      </c>
      <c r="I8" s="16" t="s">
        <v>68</v>
      </c>
      <c r="J8" s="17"/>
      <c r="K8" s="18" t="s">
        <v>81</v>
      </c>
      <c r="L8" s="16" t="s">
        <v>69</v>
      </c>
    </row>
    <row r="9" spans="2:17" ht="60.65" customHeight="1" thickBot="1" x14ac:dyDescent="0.35">
      <c r="B9" s="62" t="s">
        <v>33</v>
      </c>
      <c r="C9" s="63" t="s">
        <v>21</v>
      </c>
      <c r="D9" s="102" t="s">
        <v>34</v>
      </c>
      <c r="E9" s="102"/>
      <c r="F9" s="103"/>
      <c r="H9" s="18" t="s">
        <v>82</v>
      </c>
      <c r="I9" s="16" t="s">
        <v>69</v>
      </c>
      <c r="J9" s="19"/>
      <c r="K9" s="20" t="s">
        <v>83</v>
      </c>
      <c r="L9" s="21" t="s">
        <v>68</v>
      </c>
    </row>
    <row r="10" spans="2:17" s="22" customFormat="1" ht="78.650000000000006" customHeight="1" thickBot="1" x14ac:dyDescent="0.4">
      <c r="B10" s="62" t="s">
        <v>35</v>
      </c>
      <c r="C10" s="63" t="s">
        <v>22</v>
      </c>
      <c r="D10" s="102" t="s">
        <v>36</v>
      </c>
      <c r="E10" s="102"/>
      <c r="F10" s="103"/>
      <c r="H10" s="20" t="s">
        <v>84</v>
      </c>
      <c r="I10" s="21" t="s">
        <v>67</v>
      </c>
      <c r="J10" s="23"/>
      <c r="K10" s="24"/>
      <c r="L10" s="24"/>
    </row>
    <row r="11" spans="2:17" s="22" customFormat="1" ht="78.650000000000006" customHeight="1" x14ac:dyDescent="0.35">
      <c r="B11" s="62" t="s">
        <v>37</v>
      </c>
      <c r="C11" s="63" t="s">
        <v>49</v>
      </c>
      <c r="D11" s="102" t="s">
        <v>38</v>
      </c>
      <c r="E11" s="102"/>
      <c r="F11" s="103"/>
      <c r="H11" s="25"/>
      <c r="I11" s="26"/>
      <c r="J11" s="26"/>
      <c r="K11" s="26"/>
      <c r="L11" s="26"/>
    </row>
    <row r="12" spans="2:17" s="22" customFormat="1" ht="54" customHeight="1" x14ac:dyDescent="0.35">
      <c r="B12" s="62" t="s">
        <v>39</v>
      </c>
      <c r="C12" s="63" t="s">
        <v>23</v>
      </c>
      <c r="D12" s="102" t="s">
        <v>40</v>
      </c>
      <c r="E12" s="102"/>
      <c r="F12" s="103"/>
      <c r="H12" s="25"/>
      <c r="I12" s="26"/>
      <c r="J12" s="26"/>
      <c r="K12" s="26"/>
      <c r="L12" s="26"/>
    </row>
    <row r="13" spans="2:17" s="22" customFormat="1" ht="53" customHeight="1" x14ac:dyDescent="0.35">
      <c r="B13" s="62" t="s">
        <v>41</v>
      </c>
      <c r="C13" s="63" t="s">
        <v>24</v>
      </c>
      <c r="D13" s="102" t="s">
        <v>42</v>
      </c>
      <c r="E13" s="102"/>
      <c r="F13" s="103"/>
      <c r="H13" s="25"/>
      <c r="I13" s="26"/>
      <c r="J13" s="26"/>
      <c r="K13" s="26"/>
      <c r="L13" s="26"/>
    </row>
    <row r="14" spans="2:17" s="22" customFormat="1" ht="75.650000000000006" customHeight="1" x14ac:dyDescent="0.35">
      <c r="B14" s="62" t="s">
        <v>43</v>
      </c>
      <c r="C14" s="63" t="s">
        <v>25</v>
      </c>
      <c r="D14" s="102" t="s">
        <v>44</v>
      </c>
      <c r="E14" s="102"/>
      <c r="F14" s="103"/>
      <c r="H14" s="25"/>
      <c r="I14" s="26"/>
      <c r="J14" s="26"/>
      <c r="K14" s="26"/>
      <c r="L14" s="26"/>
    </row>
    <row r="15" spans="2:17" ht="44.4" customHeight="1" thickBot="1" x14ac:dyDescent="0.35">
      <c r="B15" s="64" t="s">
        <v>45</v>
      </c>
      <c r="C15" s="65" t="s">
        <v>26</v>
      </c>
      <c r="D15" s="111" t="s">
        <v>46</v>
      </c>
      <c r="E15" s="111"/>
      <c r="F15" s="112"/>
      <c r="H15" s="25"/>
      <c r="I15" s="26"/>
      <c r="J15" s="26"/>
      <c r="K15" s="26"/>
      <c r="L15" s="26"/>
    </row>
    <row r="16" spans="2:17" ht="8" customHeight="1" thickBot="1" x14ac:dyDescent="0.35">
      <c r="B16" s="27"/>
      <c r="C16" s="27"/>
      <c r="D16" s="28"/>
    </row>
    <row r="17" spans="2:6" x14ac:dyDescent="0.3">
      <c r="B17" s="109" t="s">
        <v>60</v>
      </c>
      <c r="C17" s="105" t="s">
        <v>61</v>
      </c>
      <c r="D17" s="106"/>
      <c r="E17" s="11"/>
    </row>
    <row r="18" spans="2:6" ht="30" customHeight="1" thickBot="1" x14ac:dyDescent="0.35">
      <c r="B18" s="110"/>
      <c r="C18" s="107"/>
      <c r="D18" s="108"/>
    </row>
    <row r="19" spans="2:6" ht="5.4" customHeight="1" thickBot="1" x14ac:dyDescent="0.35">
      <c r="D19" s="11"/>
    </row>
    <row r="20" spans="2:6" x14ac:dyDescent="0.3">
      <c r="B20" s="66" t="s">
        <v>12</v>
      </c>
      <c r="C20" s="67"/>
      <c r="D20" s="61"/>
    </row>
    <row r="21" spans="2:6" x14ac:dyDescent="0.3">
      <c r="B21" s="68"/>
      <c r="C21" s="69"/>
      <c r="D21" s="61"/>
      <c r="E21" s="56"/>
      <c r="F21" s="57"/>
    </row>
    <row r="22" spans="2:6" x14ac:dyDescent="0.3">
      <c r="B22" s="98" t="s">
        <v>17</v>
      </c>
      <c r="C22" s="104"/>
      <c r="D22" s="63" t="s">
        <v>62</v>
      </c>
      <c r="E22" s="58"/>
      <c r="F22" s="57"/>
    </row>
    <row r="23" spans="2:6" x14ac:dyDescent="0.3">
      <c r="B23" s="94" t="s">
        <v>16</v>
      </c>
      <c r="C23" s="95"/>
      <c r="D23" s="5"/>
      <c r="E23" s="58"/>
      <c r="F23" s="57"/>
    </row>
    <row r="24" spans="2:6" x14ac:dyDescent="0.3">
      <c r="B24" s="94" t="s">
        <v>15</v>
      </c>
      <c r="C24" s="95"/>
      <c r="D24" s="30" t="s">
        <v>52</v>
      </c>
      <c r="E24" s="58"/>
      <c r="F24" s="57"/>
    </row>
    <row r="25" spans="2:6" x14ac:dyDescent="0.3">
      <c r="B25" s="94" t="s">
        <v>50</v>
      </c>
      <c r="C25" s="95"/>
      <c r="D25" s="5" t="s">
        <v>53</v>
      </c>
      <c r="E25" s="58"/>
      <c r="F25" s="57"/>
    </row>
    <row r="26" spans="2:6" ht="47" customHeight="1" x14ac:dyDescent="0.3">
      <c r="B26" s="100" t="s">
        <v>56</v>
      </c>
      <c r="C26" s="101"/>
      <c r="D26" s="5" t="s">
        <v>54</v>
      </c>
    </row>
    <row r="27" spans="2:6" ht="14.5" thickBot="1" x14ac:dyDescent="0.35">
      <c r="B27" s="96" t="s">
        <v>51</v>
      </c>
      <c r="C27" s="97"/>
      <c r="D27" s="5" t="s">
        <v>55</v>
      </c>
    </row>
    <row r="30" spans="2:6" ht="14.5" thickBot="1" x14ac:dyDescent="0.35"/>
    <row r="31" spans="2:6" x14ac:dyDescent="0.3">
      <c r="D31" s="36" t="s">
        <v>62</v>
      </c>
      <c r="E31" s="37" t="s">
        <v>14</v>
      </c>
    </row>
    <row r="32" spans="2:6" ht="28" x14ac:dyDescent="0.3">
      <c r="D32" s="38" t="s">
        <v>52</v>
      </c>
      <c r="E32" s="31"/>
    </row>
    <row r="33" spans="4:5" x14ac:dyDescent="0.3">
      <c r="D33" s="4" t="s">
        <v>53</v>
      </c>
      <c r="E33" s="32"/>
    </row>
    <row r="34" spans="4:5" x14ac:dyDescent="0.3">
      <c r="D34" s="4" t="s">
        <v>54</v>
      </c>
      <c r="E34" s="33"/>
    </row>
    <row r="35" spans="4:5" ht="14.5" thickBot="1" x14ac:dyDescent="0.35">
      <c r="D35" s="9" t="s">
        <v>55</v>
      </c>
      <c r="E35" s="35"/>
    </row>
  </sheetData>
  <mergeCells count="23">
    <mergeCell ref="H2:L3"/>
    <mergeCell ref="B2:F3"/>
    <mergeCell ref="D4:F4"/>
    <mergeCell ref="D5:F5"/>
    <mergeCell ref="D6:F6"/>
    <mergeCell ref="D7:F7"/>
    <mergeCell ref="D8:F8"/>
    <mergeCell ref="D9:F9"/>
    <mergeCell ref="D10:F10"/>
    <mergeCell ref="B22:C22"/>
    <mergeCell ref="C17:D18"/>
    <mergeCell ref="B17:B18"/>
    <mergeCell ref="D11:F11"/>
    <mergeCell ref="D12:F12"/>
    <mergeCell ref="D13:F13"/>
    <mergeCell ref="D14:F14"/>
    <mergeCell ref="D15:F15"/>
    <mergeCell ref="B23:C23"/>
    <mergeCell ref="B24:C24"/>
    <mergeCell ref="B25:C25"/>
    <mergeCell ref="B27:C27"/>
    <mergeCell ref="B4:C4"/>
    <mergeCell ref="B26:C2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dd46677-3c5f-48ed-a494-9385402f406f" xsi:nil="true"/>
    <lcf76f155ced4ddcb4097134ff3c332f xmlns="0155ee75-adcd-4c4b-9eeb-816767593d7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8C213D59E0C5441BD039BCBE9354619" ma:contentTypeVersion="15" ma:contentTypeDescription="Crear nuevo documento." ma:contentTypeScope="" ma:versionID="baf7a820914e694b59f9a97d809c8cbc">
  <xsd:schema xmlns:xsd="http://www.w3.org/2001/XMLSchema" xmlns:xs="http://www.w3.org/2001/XMLSchema" xmlns:p="http://schemas.microsoft.com/office/2006/metadata/properties" xmlns:ns2="0155ee75-adcd-4c4b-9eeb-816767593d73" xmlns:ns3="3dd46677-3c5f-48ed-a494-9385402f406f" targetNamespace="http://schemas.microsoft.com/office/2006/metadata/properties" ma:root="true" ma:fieldsID="23748b5c857392b8ca6614b83bc2951e" ns2:_="" ns3:_="">
    <xsd:import namespace="0155ee75-adcd-4c4b-9eeb-816767593d73"/>
    <xsd:import namespace="3dd46677-3c5f-48ed-a494-9385402f406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55ee75-adcd-4c4b-9eeb-816767593d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566262bf-f778-453e-80da-3dacb863d224"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d46677-3c5f-48ed-a494-9385402f406f"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3e73078c-5d6b-443a-a522-7e789ec7a769}" ma:internalName="TaxCatchAll" ma:showField="CatchAllData" ma:web="3dd46677-3c5f-48ed-a494-9385402f40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77BF86-5C28-4D53-A491-7E9FF0C11F3C}">
  <ds:schemaRefs>
    <ds:schemaRef ds:uri="http://schemas.microsoft.com/office/2006/metadata/properties"/>
    <ds:schemaRef ds:uri="http://schemas.microsoft.com/office/infopath/2007/PartnerControls"/>
    <ds:schemaRef ds:uri="3dd46677-3c5f-48ed-a494-9385402f406f"/>
    <ds:schemaRef ds:uri="0155ee75-adcd-4c4b-9eeb-816767593d73"/>
  </ds:schemaRefs>
</ds:datastoreItem>
</file>

<file path=customXml/itemProps2.xml><?xml version="1.0" encoding="utf-8"?>
<ds:datastoreItem xmlns:ds="http://schemas.openxmlformats.org/officeDocument/2006/customXml" ds:itemID="{E87C5544-2D45-4DFA-A41E-60A20F836959}">
  <ds:schemaRefs>
    <ds:schemaRef ds:uri="http://schemas.microsoft.com/sharepoint/v3/contenttype/forms"/>
  </ds:schemaRefs>
</ds:datastoreItem>
</file>

<file path=customXml/itemProps3.xml><?xml version="1.0" encoding="utf-8"?>
<ds:datastoreItem xmlns:ds="http://schemas.openxmlformats.org/officeDocument/2006/customXml" ds:itemID="{6A603004-2637-4760-B8A4-6FFA1C058BD9}">
  <ds:schemaRefs>
    <ds:schemaRef ds:uri="http://schemas.microsoft.com/office/2006/metadata/contentType"/>
    <ds:schemaRef ds:uri="http://schemas.microsoft.com/office/2006/metadata/properties/metaAttributes"/>
    <ds:schemaRef ds:uri="http://www.w3.org/2000/xmlns/"/>
    <ds:schemaRef ds:uri="http://www.w3.org/2001/XMLSchema"/>
    <ds:schemaRef ds:uri="0155ee75-adcd-4c4b-9eeb-816767593d73"/>
    <ds:schemaRef ds:uri="3dd46677-3c5f-48ed-a494-9385402f406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PORTADA</vt:lpstr>
      <vt:lpstr>MATRIZ-JE</vt:lpstr>
      <vt:lpstr>CRITERIOS DE VALORACIÓN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Andres Restrepo</dc:creator>
  <cp:lastModifiedBy>COREi5</cp:lastModifiedBy>
  <cp:lastPrinted>2024-09-09T14:50:55Z</cp:lastPrinted>
  <dcterms:created xsi:type="dcterms:W3CDTF">2015-06-05T18:19:34Z</dcterms:created>
  <dcterms:modified xsi:type="dcterms:W3CDTF">2024-11-22T18:45:45Z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0x01010038C213D59E0C5441BD039BCBE9354619</vt:lpwstr>
  </property>
  <property fmtid="{D5CDD505-2E9C-101B-9397-08002B2CF9AE}" pid="3" name="MediaServiceImageTags">
    <vt:lpwstr/>
  </property>
</Properties>
</file>